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11"/>
  <Override ContentType="application/binary" PartName="/xl/commentsmeta12"/>
  <Override ContentType="application/binary" PartName="/xl/commentsmeta13"/>
  <Override ContentType="application/binary" PartName="/xl/commentsmeta10"/>
  <Override ContentType="application/binary" PartName="/xl/commentsmeta4"/>
  <Override ContentType="application/binary" PartName="/xl/commentsmeta5"/>
  <Override ContentType="application/binary" PartName="/xl/commentsmeta2"/>
  <Override ContentType="application/binary" PartName="/xl/commentsmeta3"/>
  <Override ContentType="application/binary" PartName="/xl/commentsmeta0"/>
  <Override ContentType="application/binary" PartName="/xl/commentsmeta1"/>
  <Override ContentType="application/binary" PartName="/xl/commentsmeta8"/>
  <Override ContentType="application/binary" PartName="/xl/commentsmeta9"/>
  <Override ContentType="application/binary" PartName="/xl/commentsmeta6"/>
  <Override ContentType="application/binary" PartName="/xl/commentsmeta7"/>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4.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kap IKK1" sheetId="1" r:id="rId4"/>
    <sheet state="visible" name="6.1 Pntr jati" sheetId="2" r:id="rId5"/>
    <sheet state="visible" name="6.1 Koordns" sheetId="3" r:id="rId6"/>
    <sheet state="visible" name="5.1 Penerjemahan" sheetId="4" r:id="rId7"/>
    <sheet state="visible" name="4.1 BIPA" sheetId="5" r:id="rId8"/>
    <sheet state="visible" name="3.2 Kom Ltrs" sheetId="6" r:id="rId9"/>
    <sheet state="visible" name="3.1 Wasdal" sheetId="7" r:id="rId10"/>
    <sheet state="visible" name="3.1 Saksi Ahli" sheetId="8" r:id="rId11"/>
    <sheet state="visible" name="2.1 Niaga" sheetId="9" r:id="rId12"/>
    <sheet state="visible" name="2.1 Jaga" sheetId="10" r:id="rId13"/>
    <sheet state="visible" name="2.1 Abdi" sheetId="11" r:id="rId14"/>
    <sheet state="visible" name="2.1 Dubas" sheetId="12" r:id="rId15"/>
    <sheet state="visible" name="2.1 UKBI" sheetId="13" r:id="rId16"/>
    <sheet state="visible" name="2.1 Muspus" sheetId="14" r:id="rId17"/>
    <sheet state="visible" name="2.1 Peny Kmhr BI" sheetId="15" r:id="rId18"/>
    <sheet state="visible" name="1.1. K Bergambar" sheetId="16" r:id="rId19"/>
    <sheet state="visible" name="1.1 K Digital" sheetId="17" r:id="rId20"/>
    <sheet state="visible" name="1.1. Kosakata" sheetId="18" r:id="rId21"/>
  </sheets>
  <definedNames>
    <definedName name="JR_PAGE_ANCHOR_0_1">#REF!</definedName>
  </definedNames>
  <calcPr/>
  <extLst>
    <ext uri="GoogleSheetsCustomDataVersion2">
      <go:sheetsCustomData xmlns:go="http://customooxmlschemas.google.com/" r:id="rId22" roundtripDataChecksum="H43Bejt7TOIRN1CHDYQhcsVtWAzplxrKPRvyVYIiaw0="/>
    </ext>
  </extLst>
</workbook>
</file>

<file path=xl/comments1.xml><?xml version="1.0" encoding="utf-8"?>
<comments xmlns:r="http://schemas.openxmlformats.org/officeDocument/2006/relationships" xmlns="http://schemas.openxmlformats.org/spreadsheetml/2006/main">
  <authors>
    <author/>
  </authors>
  <commentList>
    <comment authorId="0" ref="C3">
      <text>
        <t xml:space="preserve">======
ID#AAAAu-QCR8s
     (2023-03-16 08:53:00)
Diisi dengan total alokasi anggaran kegiatan</t>
      </text>
    </comment>
  </commentList>
  <extLst>
    <ext uri="GoogleSheetsCustomDataVersion2">
      <go:sheetsCustomData xmlns:go="http://customooxmlschemas.google.com/" r:id="rId1" roundtripDataSignature="AMtx7miUiOvcQXQMux6FzAgZrZb352F0Cw=="/>
    </ext>
  </extLst>
</comments>
</file>

<file path=xl/comments10.xml><?xml version="1.0" encoding="utf-8"?>
<comments xmlns:r="http://schemas.openxmlformats.org/officeDocument/2006/relationships" xmlns="http://schemas.openxmlformats.org/spreadsheetml/2006/main">
  <authors>
    <author/>
  </authors>
  <commentList>
    <comment authorId="0" ref="C3">
      <text>
        <t xml:space="preserve">======
ID#AAAAu-QCR9Y
     (2023-03-16 08:53:00)
Diisi dengan total alokasi anggaran kegiatan</t>
      </text>
    </comment>
  </commentList>
  <extLst>
    <ext uri="GoogleSheetsCustomDataVersion2">
      <go:sheetsCustomData xmlns:go="http://customooxmlschemas.google.com/" r:id="rId1" roundtripDataSignature="AMtx7mgq3WfPonUM6obeuNkJcsY/9z9kmg=="/>
    </ext>
  </extLst>
</comments>
</file>

<file path=xl/comments11.xml><?xml version="1.0" encoding="utf-8"?>
<comments xmlns:r="http://schemas.openxmlformats.org/officeDocument/2006/relationships" xmlns="http://schemas.openxmlformats.org/spreadsheetml/2006/main">
  <authors>
    <author/>
  </authors>
  <commentList>
    <comment authorId="0" ref="C3">
      <text>
        <t xml:space="preserve">======
ID#AAAAu-QCR9c
     (2023-03-16 08:53:00)
Diisi dengan total alokasi anggaran kegiatan</t>
      </text>
    </comment>
  </commentList>
  <extLst>
    <ext uri="GoogleSheetsCustomDataVersion2">
      <go:sheetsCustomData xmlns:go="http://customooxmlschemas.google.com/" r:id="rId1" roundtripDataSignature="AMtx7mgHZVdd15rpYCrDyz3uM0YhjCBrqw=="/>
    </ext>
  </extLst>
</comments>
</file>

<file path=xl/comments12.xml><?xml version="1.0" encoding="utf-8"?>
<comments xmlns:r="http://schemas.openxmlformats.org/officeDocument/2006/relationships" xmlns="http://schemas.openxmlformats.org/spreadsheetml/2006/main">
  <authors>
    <author/>
  </authors>
  <commentList>
    <comment authorId="0" ref="C3">
      <text>
        <t xml:space="preserve">======
ID#AAAAu-QCR9U
     (2023-03-16 08:53:00)
Diisi dengan total alokasi anggaran kegiatan</t>
      </text>
    </comment>
  </commentList>
  <extLst>
    <ext uri="GoogleSheetsCustomDataVersion2">
      <go:sheetsCustomData xmlns:go="http://customooxmlschemas.google.com/" r:id="rId1" roundtripDataSignature="AMtx7mhqXbgcJRFBYHe4VXqzRG5R6WL3Xw=="/>
    </ext>
  </extLst>
</comments>
</file>

<file path=xl/comments13.xml><?xml version="1.0" encoding="utf-8"?>
<comments xmlns:r="http://schemas.openxmlformats.org/officeDocument/2006/relationships" xmlns="http://schemas.openxmlformats.org/spreadsheetml/2006/main">
  <authors>
    <author/>
  </authors>
  <commentList>
    <comment authorId="0" ref="C3">
      <text>
        <t xml:space="preserve">======
ID#AAAAu-QCR84
     (2023-03-16 08:53:00)
Diisi dengan total alokasi anggaran kegiatan</t>
      </text>
    </comment>
  </commentList>
  <extLst>
    <ext uri="GoogleSheetsCustomDataVersion2">
      <go:sheetsCustomData xmlns:go="http://customooxmlschemas.google.com/" r:id="rId1" roundtripDataSignature="AMtx7mhge0pJjX3W5CBjaugquhNf0ebNNQ=="/>
    </ext>
  </extLst>
</comments>
</file>

<file path=xl/comments14.xml><?xml version="1.0" encoding="utf-8"?>
<comments xmlns:r="http://schemas.openxmlformats.org/officeDocument/2006/relationships" xmlns="http://schemas.openxmlformats.org/spreadsheetml/2006/main">
  <authors>
    <author/>
  </authors>
  <commentList>
    <comment authorId="0" ref="C3">
      <text>
        <t xml:space="preserve">======
ID#AAAAu-QCR88
     (2023-03-16 08:53:00)
Diisi dengan total alokasi anggaran kegiatan</t>
      </text>
    </comment>
  </commentList>
  <extLst>
    <ext uri="GoogleSheetsCustomDataVersion2">
      <go:sheetsCustomData xmlns:go="http://customooxmlschemas.google.com/" r:id="rId1" roundtripDataSignature="AMtx7mjAp8+oWxD25tWeUJllIblbQxo4yg=="/>
    </ext>
  </extLst>
</comments>
</file>

<file path=xl/comments2.xml><?xml version="1.0" encoding="utf-8"?>
<comments xmlns:r="http://schemas.openxmlformats.org/officeDocument/2006/relationships" xmlns="http://schemas.openxmlformats.org/spreadsheetml/2006/main">
  <authors>
    <author/>
  </authors>
  <commentList>
    <comment authorId="0" ref="C3">
      <text>
        <t xml:space="preserve">======
ID#AAAAu-QCR9Q
     (2023-03-16 08:53:00)
Diisi dengan total alokasi anggaran kegiatan</t>
      </text>
    </comment>
  </commentList>
  <extLst>
    <ext uri="GoogleSheetsCustomDataVersion2">
      <go:sheetsCustomData xmlns:go="http://customooxmlschemas.google.com/" r:id="rId1" roundtripDataSignature="AMtx7mhs7rKgt0f3PZUd2TVHUBXTxKOBhA=="/>
    </ext>
  </extLst>
</comments>
</file>

<file path=xl/comments3.xml><?xml version="1.0" encoding="utf-8"?>
<comments xmlns:r="http://schemas.openxmlformats.org/officeDocument/2006/relationships" xmlns="http://schemas.openxmlformats.org/spreadsheetml/2006/main">
  <authors>
    <author/>
  </authors>
  <commentList>
    <comment authorId="0" ref="C3">
      <text>
        <t xml:space="preserve">======
ID#AAAAu-QCR9o
     (2023-03-16 08:53:00)
Diisi dengan total alokasi anggaran kegiatan</t>
      </text>
    </comment>
  </commentList>
  <extLst>
    <ext uri="GoogleSheetsCustomDataVersion2">
      <go:sheetsCustomData xmlns:go="http://customooxmlschemas.google.com/" r:id="rId1" roundtripDataSignature="AMtx7mhfe3SfrgK7R6dQOXGdYblBRxjVjw=="/>
    </ext>
  </extLst>
</comments>
</file>

<file path=xl/comments4.xml><?xml version="1.0" encoding="utf-8"?>
<comments xmlns:r="http://schemas.openxmlformats.org/officeDocument/2006/relationships" xmlns="http://schemas.openxmlformats.org/spreadsheetml/2006/main">
  <authors>
    <author/>
  </authors>
  <commentList>
    <comment authorId="0" ref="C3">
      <text>
        <t xml:space="preserve">======
ID#AAAAu-QCR9A
     (2023-03-16 08:53:00)
Diisi dengan total alokasi anggaran kegiatan</t>
      </text>
    </comment>
  </commentList>
  <extLst>
    <ext uri="GoogleSheetsCustomDataVersion2">
      <go:sheetsCustomData xmlns:go="http://customooxmlschemas.google.com/" r:id="rId1" roundtripDataSignature="AMtx7mgOkLtkqXaVt24eXewXExatsCPxEA=="/>
    </ext>
  </extLst>
</comments>
</file>

<file path=xl/comments5.xml><?xml version="1.0" encoding="utf-8"?>
<comments xmlns:r="http://schemas.openxmlformats.org/officeDocument/2006/relationships" xmlns="http://schemas.openxmlformats.org/spreadsheetml/2006/main">
  <authors>
    <author/>
  </authors>
  <commentList>
    <comment authorId="0" ref="C3">
      <text>
        <t xml:space="preserve">======
ID#AAAAu-QCR8w
     (2023-03-16 08:53:00)
Diisi dengan total alokasi anggaran kegiatan</t>
      </text>
    </comment>
  </commentList>
  <extLst>
    <ext uri="GoogleSheetsCustomDataVersion2">
      <go:sheetsCustomData xmlns:go="http://customooxmlschemas.google.com/" r:id="rId1" roundtripDataSignature="AMtx7miYYgLJz7eUSkWmrfe5c+52PjZuSQ=="/>
    </ext>
  </extLst>
</comments>
</file>

<file path=xl/comments6.xml><?xml version="1.0" encoding="utf-8"?>
<comments xmlns:r="http://schemas.openxmlformats.org/officeDocument/2006/relationships" xmlns="http://schemas.openxmlformats.org/spreadsheetml/2006/main">
  <authors>
    <author/>
  </authors>
  <commentList>
    <comment authorId="0" ref="C3">
      <text>
        <t xml:space="preserve">======
ID#AAAAu-QCR9g
     (2023-03-16 08:53:00)
Diisi dengan total alokasi anggaran kegiatan</t>
      </text>
    </comment>
  </commentList>
  <extLst>
    <ext uri="GoogleSheetsCustomDataVersion2">
      <go:sheetsCustomData xmlns:go="http://customooxmlschemas.google.com/" r:id="rId1" roundtripDataSignature="AMtx7mhmmDKBisNdP7h6uDBTTphI62OFgQ=="/>
    </ext>
  </extLst>
</comments>
</file>

<file path=xl/comments7.xml><?xml version="1.0" encoding="utf-8"?>
<comments xmlns:r="http://schemas.openxmlformats.org/officeDocument/2006/relationships" xmlns="http://schemas.openxmlformats.org/spreadsheetml/2006/main">
  <authors>
    <author/>
  </authors>
  <commentList>
    <comment authorId="0" ref="C3">
      <text>
        <t xml:space="preserve">======
ID#AAAAu-QCR9M
     (2023-03-16 08:53:00)
Diisi dengan total alokasi anggaran kegiatan</t>
      </text>
    </comment>
  </commentList>
  <extLst>
    <ext uri="GoogleSheetsCustomDataVersion2">
      <go:sheetsCustomData xmlns:go="http://customooxmlschemas.google.com/" r:id="rId1" roundtripDataSignature="AMtx7miLMKilioljKVkVAM3ivpLjP/VxZw=="/>
    </ext>
  </extLst>
</comments>
</file>

<file path=xl/comments8.xml><?xml version="1.0" encoding="utf-8"?>
<comments xmlns:r="http://schemas.openxmlformats.org/officeDocument/2006/relationships" xmlns="http://schemas.openxmlformats.org/spreadsheetml/2006/main">
  <authors>
    <author/>
  </authors>
  <commentList>
    <comment authorId="0" ref="C3">
      <text>
        <t xml:space="preserve">======
ID#AAAAu-QCR9k
     (2023-03-16 08:53:00)
Diisi dengan total alokasi anggaran kegiatan</t>
      </text>
    </comment>
  </commentList>
  <extLst>
    <ext uri="GoogleSheetsCustomDataVersion2">
      <go:sheetsCustomData xmlns:go="http://customooxmlschemas.google.com/" r:id="rId1" roundtripDataSignature="AMtx7mik7S6QHU+6u01oWY0Wwl4NJu77Fg=="/>
    </ext>
  </extLst>
</comments>
</file>

<file path=xl/comments9.xml><?xml version="1.0" encoding="utf-8"?>
<comments xmlns:r="http://schemas.openxmlformats.org/officeDocument/2006/relationships" xmlns="http://schemas.openxmlformats.org/spreadsheetml/2006/main">
  <authors>
    <author/>
  </authors>
  <commentList>
    <comment authorId="0" ref="C3">
      <text>
        <t xml:space="preserve">======
ID#AAAAu-QCR9I
     (2023-03-16 08:53:00)
Diisi dengan total alokasi anggaran kegiatan</t>
      </text>
    </comment>
  </commentList>
  <extLst>
    <ext uri="GoogleSheetsCustomDataVersion2">
      <go:sheetsCustomData xmlns:go="http://customooxmlschemas.google.com/" r:id="rId1" roundtripDataSignature="AMtx7mhBaI61/8qhC1h60lleHJdmk2d43Q=="/>
    </ext>
  </extLst>
</comments>
</file>

<file path=xl/sharedStrings.xml><?xml version="1.0" encoding="utf-8"?>
<sst xmlns="http://schemas.openxmlformats.org/spreadsheetml/2006/main" count="2878" uniqueCount="660">
  <si>
    <t>NO</t>
  </si>
  <si>
    <t>INDIKATOR KINERJA</t>
  </si>
  <si>
    <t>KEGIATAN</t>
  </si>
  <si>
    <t>KOORDINATOR</t>
  </si>
  <si>
    <t>TARGET</t>
  </si>
  <si>
    <t>1.1</t>
  </si>
  <si>
    <t>Jumlah produk pengembangan bahasa dan sastra</t>
  </si>
  <si>
    <t>2021.QMA Penelitian dan Pengembangan Produk</t>
  </si>
  <si>
    <t>001</t>
  </si>
  <si>
    <t>Produk Kodifikasi Bahasa</t>
  </si>
  <si>
    <t>052</t>
  </si>
  <si>
    <t>Pemerkayaan Kosakata</t>
  </si>
  <si>
    <t>Nur Ramadhoni</t>
  </si>
  <si>
    <t>1/100</t>
  </si>
  <si>
    <t>053</t>
  </si>
  <si>
    <t>Pengembangan Kamus</t>
  </si>
  <si>
    <t xml:space="preserve"> A. Kamus Digital</t>
  </si>
  <si>
    <t>Nindwihapsari</t>
  </si>
  <si>
    <t xml:space="preserve"> B. Kamus Bergambar</t>
  </si>
  <si>
    <t>Nuryantini</t>
  </si>
  <si>
    <t>2.2</t>
  </si>
  <si>
    <t>2.1</t>
  </si>
  <si>
    <t>Jumlah penutur bahasa yang terbina melalui program literasi kebahasaan dan kesastraan</t>
  </si>
  <si>
    <t>2022.QDC Fasilitasi dan Pembinaan Masyarakat</t>
  </si>
  <si>
    <t>Penutur Bahasa Terbina</t>
  </si>
  <si>
    <t>054</t>
  </si>
  <si>
    <t>Peningkatan Kemahiran Berbahasa</t>
  </si>
  <si>
    <t>Sigit Arbai</t>
  </si>
  <si>
    <t>055</t>
  </si>
  <si>
    <t xml:space="preserve">Peningkatan Apresiasi Sastra </t>
  </si>
  <si>
    <t>A</t>
  </si>
  <si>
    <t>Musikalisasi Puisi</t>
  </si>
  <si>
    <t>Sri Sabakti</t>
  </si>
  <si>
    <t>002</t>
  </si>
  <si>
    <t>Penutur Bahasa Teruji</t>
  </si>
  <si>
    <t>'052</t>
  </si>
  <si>
    <t>Pelaksanaan UKBI Adaptif Merdeka</t>
  </si>
  <si>
    <t>Mulyanto</t>
  </si>
  <si>
    <t>003</t>
  </si>
  <si>
    <t>Generasi Muda Terbina Program Literasi</t>
  </si>
  <si>
    <t>051</t>
  </si>
  <si>
    <t xml:space="preserve">Pemilihan Duta Bahasa Penggerak Literasi </t>
  </si>
  <si>
    <t>Pembinaan Literasi Generasi Muda</t>
  </si>
  <si>
    <t xml:space="preserve"> A.  Abdi Bahasa</t>
  </si>
  <si>
    <t>Ikadubas/Sigit Arbai</t>
  </si>
  <si>
    <t xml:space="preserve"> B.  Jaga Bahasa</t>
  </si>
  <si>
    <t>Ikadubas/Noorhadi</t>
  </si>
  <si>
    <t>C. Niaga Bahasa</t>
  </si>
  <si>
    <t>Ikadubas/Choirus</t>
  </si>
  <si>
    <t>3.1</t>
  </si>
  <si>
    <t>Jumlah lembaga yang terbina pengunaan bahasanya</t>
  </si>
  <si>
    <t>2022.BDB.Fasilitasi dan Pembinaan Lembaga</t>
  </si>
  <si>
    <t>Lembaga Terfasilitasi Layanan Profesional Kebahasaan</t>
  </si>
  <si>
    <t>Pelayanan Profesional Bidang Bahasa dan Hukum</t>
  </si>
  <si>
    <t>Aji Prasetyo</t>
  </si>
  <si>
    <t>Pelayanan Profesional terhadap Lembaga Pengguna Bahasa di Ruang Publik</t>
  </si>
  <si>
    <t>Joko Sugiharto</t>
  </si>
  <si>
    <t>Jumlah komunitas penggerak literasi yang terbina</t>
  </si>
  <si>
    <t>2022 BDB Fasilitasi dan Pembinaan Lembaga</t>
  </si>
  <si>
    <t>Komunitas Penggerak Literasi Terbina</t>
  </si>
  <si>
    <t>Pemberdayaan komunitas penggerak literasi</t>
  </si>
  <si>
    <t>Noorhadi</t>
  </si>
  <si>
    <t xml:space="preserve"> -- Pendampingan dan proses karya</t>
  </si>
  <si>
    <t>Jumlah pemelajar bahasa Indonesia bagi penutur asing (BIPA)</t>
  </si>
  <si>
    <t>6702.QDB.Fasilitasi dan Pembinaan Lembaga</t>
  </si>
  <si>
    <t>Lembaga Terfasilitasi Program BIPA</t>
  </si>
  <si>
    <t>Pelayanan Profesional terhadap Lembaga Penyelenggara Program BIPA</t>
  </si>
  <si>
    <t>125/5</t>
  </si>
  <si>
    <t>Jumlah produk penerjemahan</t>
  </si>
  <si>
    <t>6702.BMA Data dan Informasi Publik</t>
  </si>
  <si>
    <t>Produk Penerjemahan</t>
  </si>
  <si>
    <t>Pelaksanaan Penerjemahan</t>
  </si>
  <si>
    <t>Wuri Rohayati</t>
  </si>
  <si>
    <t>4.2</t>
  </si>
  <si>
    <t>Jumlah partisipan pelindungan bahasa dan sastra daerah</t>
  </si>
  <si>
    <t xml:space="preserve"> 2021.QDC Fasilitasi dan Pembinaan Masyarakat</t>
  </si>
  <si>
    <t>Partisipasi Pelindungan Sastra</t>
  </si>
  <si>
    <t>Koordinasi antarinstansi</t>
  </si>
  <si>
    <t>Ratun Untoro</t>
  </si>
  <si>
    <t>Pemberdayaan penutur jati pelaku sastra</t>
  </si>
  <si>
    <t>6.1</t>
  </si>
  <si>
    <t>Predikat SAKIP Satker minimal BB</t>
  </si>
  <si>
    <t>2020.EBA Layanan Dukungan Manajemen Internal</t>
  </si>
  <si>
    <t>992 Layanan Umum</t>
  </si>
  <si>
    <t>Pelayanan Kerumahtanggaan dan Perlengkapan</t>
  </si>
  <si>
    <t>A. Pengelolaan Keprotokolan</t>
  </si>
  <si>
    <t>Sri Weningsih</t>
  </si>
  <si>
    <t>B. Pengelolaan Perlengkapan</t>
  </si>
  <si>
    <t>Rino Endrianto</t>
  </si>
  <si>
    <t>Pelayanan Perpustakaan</t>
  </si>
  <si>
    <t>Warseno</t>
  </si>
  <si>
    <t>Pelayanan Perencanaan dan Penganggaran Internal</t>
  </si>
  <si>
    <t>Setyo Budi</t>
  </si>
  <si>
    <t>Pelayanan Pengelolaan Keuangan Perbendaraan</t>
  </si>
  <si>
    <t>Dwi Pratiwi/Linda</t>
  </si>
  <si>
    <t>056</t>
  </si>
  <si>
    <t xml:space="preserve">Pelayanan SDM </t>
  </si>
  <si>
    <t>A. Pengelolaan Kepegawaian</t>
  </si>
  <si>
    <t>Takarina</t>
  </si>
  <si>
    <t>B. Pengembangan Minat Bakat</t>
  </si>
  <si>
    <t>057</t>
  </si>
  <si>
    <t>Pelayanan Organisasi dan Tata Kelola Internal</t>
  </si>
  <si>
    <t>M. Haris</t>
  </si>
  <si>
    <t>058</t>
  </si>
  <si>
    <t>Pelayanan Kehumasan dan Publikasi</t>
  </si>
  <si>
    <t>A. Humas</t>
  </si>
  <si>
    <t>B. Pengelolaan Data dan Informasi</t>
  </si>
  <si>
    <t>Mursid Saksono</t>
  </si>
  <si>
    <t>C. Penerbitan Jurnal Widyaparwa</t>
  </si>
  <si>
    <t>D. Penerbitan Jurnal Widyasastra</t>
  </si>
  <si>
    <t>059</t>
  </si>
  <si>
    <t>Pelayanan Monitoring dan Evaluasi Internal</t>
  </si>
  <si>
    <t>A. Sistem Akuntasi Instansi (SAI)</t>
  </si>
  <si>
    <t>Mita</t>
  </si>
  <si>
    <t>B. Penyusunan Sakip</t>
  </si>
  <si>
    <t>C. Satuan Pengendali Internal</t>
  </si>
  <si>
    <t>Nanik Sumarsih</t>
  </si>
  <si>
    <t>6.2</t>
  </si>
  <si>
    <t>Nilai Kinerja Anggaran atas Pelaksanaan RKA-KL/minimal 91</t>
  </si>
  <si>
    <t>Layanan Perkantoran</t>
  </si>
  <si>
    <t>Gaji dan Tunjangan</t>
  </si>
  <si>
    <t xml:space="preserve">Operasional dan Pemeliharaan Kantor </t>
  </si>
  <si>
    <t>2020.EBB Layanan Sarana dan Prasarana Internal</t>
  </si>
  <si>
    <t>Layanan Sarana Internal</t>
  </si>
  <si>
    <t>996</t>
  </si>
  <si>
    <t>Pengadaan Perangkat Pengolah Data</t>
  </si>
  <si>
    <t>Imron</t>
  </si>
  <si>
    <t>997</t>
  </si>
  <si>
    <t>Pengadaan Peralatan Fasilitas Perkantoran</t>
  </si>
  <si>
    <t>Indikator Kinerja Kegiatan: 6.1 Jumlah partisipan pelindungan bahasa dan sastra daerah</t>
  </si>
  <si>
    <t>Kegiatan: Pemberdayaan penutur jati pelaku sastra (Ratun Untoro)</t>
  </si>
  <si>
    <t>Total Anggaran</t>
  </si>
  <si>
    <t>No</t>
  </si>
  <si>
    <t>Bulan Berjalan</t>
  </si>
  <si>
    <t>Rencana</t>
  </si>
  <si>
    <t>Pihak yang terlibat</t>
  </si>
  <si>
    <t>Realisasi</t>
  </si>
  <si>
    <t>sisa anggaran total</t>
  </si>
  <si>
    <t>Perentase Capaian Ooutput</t>
  </si>
  <si>
    <t xml:space="preserve">Persentase Capaian Anggaran </t>
  </si>
  <si>
    <t>Januari</t>
  </si>
  <si>
    <t>Rencana Kegiatan Teknis</t>
  </si>
  <si>
    <t>Rapat koordinasi kegiatan: Penyusunan KAK</t>
  </si>
  <si>
    <t>Realisasi Kegiatan Teknis</t>
  </si>
  <si>
    <t>Peta Risiko</t>
  </si>
  <si>
    <t>Juknis KKLP belum diterima</t>
  </si>
  <si>
    <t>Hambatan/Kendala</t>
  </si>
  <si>
    <t>KAK menunggu hasil rakor karena berkitan dengan materi hasil rapat koordinasi</t>
  </si>
  <si>
    <t>Mitigasi Risiko</t>
  </si>
  <si>
    <t>Menghubungi KKLP pusat secara intensif
mengacu juknis tahun sebelumnya karena kegiatan lanjutan</t>
  </si>
  <si>
    <t>Solusi</t>
  </si>
  <si>
    <t>menunggu hasil rapat koordinasi antar instansi</t>
  </si>
  <si>
    <t>Estimasi Anggaran</t>
  </si>
  <si>
    <t>Realisasi Anggaran</t>
  </si>
  <si>
    <t>Februari</t>
  </si>
  <si>
    <t>persiapan rapat penentuan objek material kebahasaan</t>
  </si>
  <si>
    <t>Maret</t>
  </si>
  <si>
    <t>Objek Material kebahasaan yang akan dijadikan model pelindungan tidak sesuai dengan kurikulum</t>
  </si>
  <si>
    <t>April</t>
  </si>
  <si>
    <t>Menyusun KAK sesuai hasil Rapat Koordinasi Antarinstansi
Pendampingan pelaksanaan model pelindungan di sekolah</t>
  </si>
  <si>
    <t>Lima orang dari 5 kabupaten/kota di DIY telah memahami dan menguasai materi/model kurikulum pembelajaran bahasa dan sastra Jawa sesuai hasil Rapat Koordinasi</t>
  </si>
  <si>
    <t>Materi tidk sesuai dengan kurikulum di sekolah</t>
  </si>
  <si>
    <t>Materi disesuaikan dengan kurikulum atau menambah jam ekstra di luar jam pelajaran sekolah. Berkoordinasi dengan sekolah dan MGMP</t>
  </si>
  <si>
    <t>Mei</t>
  </si>
  <si>
    <t>Pendampingan pelaksanaan model pelindungan di sekolah</t>
  </si>
  <si>
    <t>sekolah, mgmp, dinas pendidikan</t>
  </si>
  <si>
    <t>Penambahan jam pelajaran/ekstrakurikuler</t>
  </si>
  <si>
    <t>Juni</t>
  </si>
  <si>
    <t>Juli</t>
  </si>
  <si>
    <t>Agustus</t>
  </si>
  <si>
    <t>September</t>
  </si>
  <si>
    <t>Pendampingan pelaksanaan model pelindungan di sekolah dan festival di tingkat kabupaten</t>
  </si>
  <si>
    <t>Objek Material kebahasaan yang akan dijadikan model pelindungan tidak sesuai dengan kurikulum. Kabupaten tidak melaksanakan fesstival</t>
  </si>
  <si>
    <t>Oktober</t>
  </si>
  <si>
    <t>Festival hasil pelaksanaan model pelindungan di tingkat Provinsi</t>
  </si>
  <si>
    <t>Peserta bukan hasil dari pelatihan atau pembelajaran model yang selama ini diajarkan</t>
  </si>
  <si>
    <t>November</t>
  </si>
  <si>
    <t>Desember</t>
  </si>
  <si>
    <t xml:space="preserve">Evaluasi kegiatan </t>
  </si>
  <si>
    <t>Kegiatan: Koordinasi antarinstansi (Ratun Untoro)</t>
  </si>
  <si>
    <t>-</t>
  </si>
  <si>
    <t>Persiapan peserta yang diundang (pemangku kepentingan)</t>
  </si>
  <si>
    <t>rapat persiapan terlaksana</t>
  </si>
  <si>
    <t>Rakor tidak dihadiri oleh penentu kebijakan</t>
  </si>
  <si>
    <t>waktu rapat tidak memungkinkan secara luring karena antarpnaitia adan jadwal atau bentrok dengan jadwal lain</t>
  </si>
  <si>
    <t>rapat dilakanakan secara daring melalui media Whatsapp dan email</t>
  </si>
  <si>
    <t>Rapat Koordinasi Antarinstansi dihadiri oleh peserta dari berbagai pemangku kepentingan</t>
  </si>
  <si>
    <t>rapat koordinasi berjalan sesuai target</t>
  </si>
  <si>
    <t>Rapat tidak dihadiri oleh penentu atau pengambil kebijakan</t>
  </si>
  <si>
    <t>pelaksanaan hasil rakor kemungkinan tidak optimal</t>
  </si>
  <si>
    <t>pemantauan tindak lanjut hasil rakor</t>
  </si>
  <si>
    <t>pelaporan dan monitoring hasil rakor</t>
  </si>
  <si>
    <t>pelaporan tertunda waktu</t>
  </si>
  <si>
    <t>monitoring dan pelaporan tertunda</t>
  </si>
  <si>
    <t>mempercepat koordinasi dengan pihak terkait</t>
  </si>
  <si>
    <t>pelaksanaan kegiatan rapat koordinasi</t>
  </si>
  <si>
    <t>pelaksanaan Rakor berjalan lancar</t>
  </si>
  <si>
    <t>Rapat tidak dihadiri oleh penentu kebijakan</t>
  </si>
  <si>
    <t>Hasil Rakor disampaikan kepada pimpinan/penentu kebijakan</t>
  </si>
  <si>
    <t>laporan</t>
  </si>
  <si>
    <t>laporan selesai</t>
  </si>
  <si>
    <t>laporan direvisi oleh tim SPI kemungkinan tidak sesuai tenggat</t>
  </si>
  <si>
    <t>Berkoordinasi dengan tim SPI</t>
  </si>
  <si>
    <t>Indikator Kinerja Kegiatan: 5.1 Jumlah produk penerjemahan</t>
  </si>
  <si>
    <t>Kegiatan: Pelaksanaan Penerjemahan (Wuri Rohayati)</t>
  </si>
  <si>
    <t>Total Serapan Anggaran</t>
  </si>
  <si>
    <t>1. Rapat Koordinasi Awal
2. Penyusunan KAK dan Penyusunan Peta Risiko
3. Penyusunan juknis, brosur, poster, dan rubrik penilaian sayembara penulisan naskah cerita</t>
  </si>
  <si>
    <t>1. - Kepala Balai Bahasa
- Tim Penerjemahan (6 orang)
2. Tim penerjemahan (6 orang)
3. - Tim penerjemahan (6 orang)
- Mahasiswa magang</t>
  </si>
  <si>
    <t>1. Rapat koordinasi kegiatan: Penyusunan KAK
Telah dilakukan rapat koordinasi teknis di internal tim penerjemahan. Hasil kegiatan berupa draft KAK
2. Penyusunan KAK dan Penyusunan Peta Risiko
Telah dilakukan perbaikan KAK dan penyusunan peta risiko oleh koordinator KKLP Penerjemahan. Hasil kegiatan berupa KAK dan peta risiko.
3. Penyusunan juknis, poster, dan rubrik penilaian sayembara penulisan naskah cerita
Tim penerjemahan telah melakukan serangkaian kegiatan persiapan seleksi bahan penerjemahan. Serangkaian kegiatan tersebut telah menghasilkan output berupa juknis sayembara, poster sayembara, dan rubrik penilaian sayembara.</t>
  </si>
  <si>
    <t>1. - Juknis KKLP Penerjemahan belum ada
2. - RAB belum final
- Format peta risiko belum ada
3. - KAK belum final
- Linimasa tidak sinkron dengan agenda balai</t>
  </si>
  <si>
    <t>1. Juknis KKLP Penerjemahan belum ada
2. -
3. Ketentuan teknis penulisan sangat banyak sehingga tidak memungkinkan dibuat menjadi brosur</t>
  </si>
  <si>
    <t>1. - Menghubungi koordinator KKLP Penerjemahan secara intensif
- Apabila juknis belum diterbitkan, meminta arahan lisan dari Koordinator KKLP terkait hal-hal teknis yang akan dimasukkan ke KAK
2. - Berkoordinasi dengan tim perencanaan secara intensif
- Menggunakan format peta risiko tahun sebelumnya
3. - Mengadakan rapat tambahan dengan tim penerjemahan untuk finalisasi KAK
- Komunikasi intensif dengan tim perencanaan dan pimpinan untuk penentuan linimasa</t>
  </si>
  <si>
    <t>1. Menggunakan draft Juknis KKLP yang sudah diedarkan sebagai acuan awal
2. -
3. Membuat poster yang memuat tautan ke fail Juknis Sayembara</t>
  </si>
  <si>
    <t>Rp0</t>
  </si>
  <si>
    <t>1. Pencetakan Brosur dan Penyebarluasan informasi sayembara
2. Pengumpulan naskah sayembara</t>
  </si>
  <si>
    <t>1. Tim penerjemahan (6 orang)
2. Tim penerjemahan (6 orang)</t>
  </si>
  <si>
    <t xml:space="preserve">1. Koordinasi Kegiatan Pelaksanaan Penerjemahan Berupa Sayembara
Penulisan Cerita Anak
Tim penerjemahan melaksanakan koordinasi ke dinas-dinas terkait di wilayah DIY yaitu Pemda DIY, Pemkot Yogyakarta, Pemkab Sleman, Pemkab Bantul, Pemkab Gunungkidul, Pemkab Kulon Progo, Universitas Gadjah Mada, Universitas Negeri Yogyakarta, Universitas Sanata Dharma, dan Universitas Ahmad Dahlan.  Hasil dari kegiatan ini adalah telah tersebarnya informasi mengenai sayembara.
2. Pengumpulan naskah sayembara
Kegiatan ini dilaksanakan secara daring dengan media email. Peserta sayembara mengirimkan naskah dan kelengkapan berkas melalui email yang disediakan panitia. Jumlah naskah yang masuk sebanyak 300 naskah. </t>
  </si>
  <si>
    <t>1. Peminat lomba sedikit
2. - Pengumpulan naskah mundur dari jadwal yang ditentukan
- Berkas tidak lengkap</t>
  </si>
  <si>
    <t>1. Menitipkan pengumuman ke instansi pemda di wilayah DIY agar disosialisasikan melalui medsos Pemda
2. - Mencantumkan tanggal batas akhir pengumpulan naskah di poster pengumuman sayembara
- Mencantumkan kelengkapan berkas yang harus dikirimkan peserta
- Menetapkan penerimaan berkas hanya melalui satu kanal yaitu email</t>
  </si>
  <si>
    <t>Rp3,425,000</t>
  </si>
  <si>
    <t>Bimbingan Teknis Penulisan Cerita</t>
  </si>
  <si>
    <t>1. Kepala Balai Bahasa
2. Tim Penerjemahan (6 orang)
3. Staf Teknis BBY (3 orang)
4. Narasumber eksternal (10 orang)</t>
  </si>
  <si>
    <t>Diskusi Kelompok Terpumpun dan Bimbingan Teknis Penulisan Cerita Anak Bersumber Naskah Kuno
Kegiatan ini melibatkan 10 penulis terpilih dan tim internal BBY. Kegiatan dilaksanakan dengan konsep diskusi kelompok terpumpun. Semua peserta diberikan kesempatan untuk menyampaikan materi berdasarkan wawasan dan hasil telaah naskah kuno yang mereka lakukan. Hasil dari kegiatan ini berupa daftar rancangan/ ide cerita untuk penyusunan naskah cerita anak bersumber naskah kuno.</t>
  </si>
  <si>
    <t>Narasumber tidak hadir</t>
  </si>
  <si>
    <t>Meminta konfirmasi kehadiran narasumber sebelum hari pelaksanaan</t>
  </si>
  <si>
    <t>Rp16,000,000</t>
  </si>
  <si>
    <t>1. Rapat koordinasi penilaian sayembara
2. Rapat penentuan pemenang sayembara</t>
  </si>
  <si>
    <t>1. - Kepala Balai Bahasa
- Tim Penerjemahan (6 orang)
- Juri eksternal (5 orang)
2. - Kepala Balai Bahasa
- Tim Penerjemahan (6 orang)
- Juri eksternal (5 orang)</t>
  </si>
  <si>
    <t xml:space="preserve">1. Rapat Koordinasi Penilaian Sayembara Penulisan Cerita Anak Berbahasa Jawa
Kegiatan ini berupa rapat persiapan penjurian yang dihadiri 5 juri dan tim penerjemahan BBY. Rapat ini dilakukan agar juri mendapatkan persepsi yang sama sebelum melaksanakan tugas penjurian secara mandiri. 
2. Rapat Penentuan Pemenang Sayembara Penulisan Cerita Anak Berbahasa Jawa
Kegiatan ini menghadirkan 5 juri yang sebelumnya telah ditugasi untuk melakukan penilaian mandiri. Rapat ini menjadi forum diskusi bagi tim juri untuk menentukan pemenang sayembara. Setelah rapat penjurian, tim juri telah menetapkan sebanyak 87 penulis terpilih. Pemenang ditetapkan melalui berita acara yang ditandatangani oleh tim juri dan disahkan oleh Kepala Balai Bahasa Provinsi DIY. </t>
  </si>
  <si>
    <t>1. Juri berhalangan hadir
2. Juri berhalangan hadir</t>
  </si>
  <si>
    <t>1. Bahan penilaian kategori 2 belum siap
2. Ditemukan dobel naskah</t>
  </si>
  <si>
    <t>1.  Meminta konfirmasi kehadiran juri sebelum hari pelaksanaa
2. Meminta konfirmasi kehadiran juri sebelum hari pelaksanaan</t>
  </si>
  <si>
    <t>1. Juri melakukan penilaian terhadap naskah kategori 1, bahan penilaian kategori 2 disusulkan sehari setelah rapat koordinasi
2. Forum menyepakati naskah kedua diberi nilai nol/ gugur</t>
  </si>
  <si>
    <t>1. Seleksi Ilustrator
2. Koordinasi Penerjemahan dan Penyusunan Ilustrasi</t>
  </si>
  <si>
    <t>1. Penjurian seleksi ilustrator
Kegiatan ini menghadirkan 2 juri seleksi ilustrator yang merupakan pakar di bidang ilustrasi. Para juri berdiskusi untuk menentukan kelayakan peserta seleksi berdasarkan portofolio yang dilampirkan oleh peserta.  
2. Bimtek dan koordinasi penerjemahan dan penyusunan ilustrasi
Kegiatan diikuti oleh 90 penulis, 10 ilustrator, 10 fasilitator, 5 narsum eksternal, dan 10 panitia</t>
  </si>
  <si>
    <t>1. Juri tidak hadir
2. - Peserta tidak hadir
- Peserta tidak mengikuti seluruh rangkaian acara
- Ilustrator tidak/ kesulitan mendapatkan rambu-rambu penyusunan ilustrasi cerita</t>
  </si>
  <si>
    <t>1. -
2. - Satu  narsum eksternal tidak hadir karena sakit
- Bersamaan dengan kegiatan puncak merdeka belajar</t>
  </si>
  <si>
    <t>1. Menghubungi juri dan meminta konfirmasi kehadiran
2. - Meminta konfirmasi kehadiran peserta sebelum hari pelaksanaan
- Menyampaikan jadwal kegiatan kepada peserta dan meminya konfirmasi kesediaan mengikuti seluruh rangkaian acara
- Meminta penulis menyusun rambu-rambu ilustrasi dan mengirimkan fail sebelum pelaksanaan kegiatan</t>
  </si>
  <si>
    <t>1. -
2. - Penggabungan kelas penulis: penulis yang diampu oleh narsum yang tidak hadir didistribusikan untuk bergabung ke kelas 4 narsum lain. 
- Penyesuaian pelaksanan agenda kegiatan</t>
  </si>
  <si>
    <t>1. Penerjemahan
2. Penyusunan Sketsa Ilustrasi
3. Penyuntingan</t>
  </si>
  <si>
    <t xml:space="preserve">1. Penerjemahan
Kegiatan penerjemahan dilakukan dengan skema penugasan mandiri kepada penulis. Para penulis diberi tenggat waktu untuk mengumpulkan sampai dengan tgl 14 Juni 2023. Hampir seluruh penerjemah mengumpulkan hasil sesuai tenggat waktu yang disepakati. 
2. Penyusunan Sketsa Ilustrasi
Tim ilustrator diberi tugas mandiri untuk menyusun sketsa ilustrasi. Mereka diberi tenggat pengerjaan sketsa hingga tanggal 25 Juni 2023. Dalam proses pengerjaan sketsa, tim ilustrator berdiskusi dengan penulis secara daring. Tim penerjemahan BBY memfasilitasi apabila ilustrator terkendala dalam menghubungi penulis. Penyusunan sketsa dapat diselesaikan sesuai tenggat waktu, sehingga tim ilustrator telah menerima honorarium termin 1 sebesar 30% dari nilai total honorarium pengerjaan ilustrasi. </t>
  </si>
  <si>
    <t>1. Pengumpulan hasil penerjemahan mundur dari jadwal
2. Pengumpulan hasil ilustrasi mundur dari jadwal
3. Pengumpulan hasil penyuntingan mundur dari jadwal</t>
  </si>
  <si>
    <t>1. - Pengumpulan berkas penerjemahan sesuai jadwal. Kendala yang dihadapi adalah adanya penulis yang tidak bisa direkrut menjadi penerjemah. Sehingga memerlukan tim penerjemah tambahan. 
- Ada beberapa penerjemah yang mengumpulkan hasil penerjemahan tidak sesuai format yang diepakati. Perlu waktu tambahan untuk verifikasi format penerjemahan. Verifikasi format ini diperlukan untuk penghitungan honorarium penerjemah. 
2. Beberapa penulis tidak memberikan respon cepat saat dikonfirmasi oleh ilustrator</t>
  </si>
  <si>
    <t>1. Memasukkan klausul batas akhir pengerjaan penerjemahan pada dokumen kontrak kerja penerjemah
2. Memasukkan klausul batas akhir pengerjaan penerjemahan pada dokumen kontrak kerja ilustrator
3. Mengecek perkembangan penyuntingan melalui WA grup</t>
  </si>
  <si>
    <t>1. - Merekrut penerjemah tahun lalu menjadi penerjemah tambahan
- Menambahkan waktu kepada tim penerjemah tambahan untuk mengerjakan tugas
- Menambahkan waktu kepada tim internal untuk verfikasi format 
2. - Tim internal membantu ilustrator menghubungi penulis
- Verifikasi hasil ilustrasi dilakukan tim internal BBY</t>
  </si>
  <si>
    <t>1. Penerjemahan (verifikasi hasil dan pembayaran honorarium)
2. Penyuntingan</t>
  </si>
  <si>
    <t>1. Format fail tidak sesuai ketentuan
2. Pengumpulan hasil penyuntingan tidak sesuai jadwal</t>
  </si>
  <si>
    <t>1. - Mengingatkan tim penerjemah melalui WA grup
- Tim internal memasukkan data hasil penerjemahan ke template format
2. Mengecek perkembangan penyuntingan melalui WA Grup</t>
  </si>
  <si>
    <t>Indikator Kinerja Kegiatan: 4.1 Jumlah pemelajar bahasa Indonesia bagi penutur asing (BIPA)</t>
  </si>
  <si>
    <t>Kegiatan: Pelayanan Profesional terhadap Lembaga Penyelenggara Program BIPA (Nindwihapsari)</t>
  </si>
  <si>
    <t>KKLP BIPA, Perencanaan, PBJ</t>
  </si>
  <si>
    <t>Rapat koordinasi kegiatan: Penyusunan KAK dan Jadwal penarikan anggaran</t>
  </si>
  <si>
    <t>Tim BIPA</t>
  </si>
  <si>
    <t>Penarikan anggaran tidak sesuai dengan rencana</t>
  </si>
  <si>
    <t>Koordinasi intensif dengan perencanaan</t>
  </si>
  <si>
    <t>Rapat koordinasi kegiatan: Penyusunan peta risiko</t>
  </si>
  <si>
    <t>Format peta risiko belum ada</t>
  </si>
  <si>
    <t>Menggunakan format peta risiko tahun sebelumnya</t>
  </si>
  <si>
    <t>Penyusunan linimasa</t>
  </si>
  <si>
    <t>Penyusunan linimasa telah terlaksana dengan baik</t>
  </si>
  <si>
    <t>Jadwal pelaksanaan berbarengan dengan kegiatan lain</t>
  </si>
  <si>
    <t xml:space="preserve">Koordinasi dengan tim lain </t>
  </si>
  <si>
    <t>Komunikasi intensif dengan tim perencanaan dan pimpinan untuk penentuan linimasa</t>
  </si>
  <si>
    <t>Rapat Koordinasi kegiatan: penentuan tempat, waktu, dan narasumber Pelatihan BIPA</t>
  </si>
  <si>
    <t>Tim BIPA, PBJ</t>
  </si>
  <si>
    <t>1. Melakukan pendataan pemelajar BIPA
2. Menentukan narasumber dan berkoordinasi dengan narasumber
3. Sosialisasi kegiatan ke lembaga-lembaga BIPA</t>
  </si>
  <si>
    <t>1. Pendataan pemelajar BIPA telah terdata sebanyak 100 dari 10 lembaga BIPA di DIY
2. Pertemuan dengan narasumber tanggal 13 dan 27 Juni 2023 
3. Mengunjungi 10 lembaga BIPA</t>
  </si>
  <si>
    <t>1. Keterbatasan waktu dalam melakukan pendataan pemelajar BIPA
2. Narasumber tidak sesuai dengan kepakaran
3. Lembaga BIPA sudah tidak aktif dan tidak bersedia mengirimkan perwakilan</t>
  </si>
  <si>
    <t>1. arasumber ada yang tidak dapat hadir secara luring/tatap muka (sesuai dengan jadwal)
2. Benturan jadwal dengan kegiatan lain di lembaga BIPA</t>
  </si>
  <si>
    <t>1. Pendataan dilakukan melalui tautan google form sehingga dirasa lebih efektif.
2. Berkoordinasi dengan koordinator KKLP, ketua APPBIPA Jogja, dan Forkom Lembaga BIPA untuk rekomendasi narasumber yang memiliki kepakaran tertentu
3. Mencari referensi lembaga BIPA yang lain</t>
  </si>
  <si>
    <t>1. Pertemuan narasumber diadakan secara luring dan daring (zoom)
2. Mencari alternatif lembaga BIPA</t>
  </si>
  <si>
    <t xml:space="preserve">1. Pelaksanaan Pelatihan Pengajar BIPA direncanakan mengundang 40 orang perwakilan dari 20 lembaga BIPA di DIY
2. Monitoring kegiatan pelatihan pengajar BIPA </t>
  </si>
  <si>
    <t>1. Pelaksanaan pelatihan pengajar BIPA dilakukan pada tanggal 1--4 Juli 2023, diikuti 40 peserta yang berasal dari 16 lembaga BIPA</t>
  </si>
  <si>
    <t>1. Peserta tidak memenuhi jumlah yang sudah ditentukan
2. Lembaga BIPA tidak mempunyai kelas sesuai level bahan ajar yang dibuat</t>
  </si>
  <si>
    <t xml:space="preserve">1. Beberapa peserta izin meninggalkan ruangan
2. </t>
  </si>
  <si>
    <t xml:space="preserve">1. Berkoordinasi dengan lembaga-lembaga BIPA untuk mengganti perwakilan 
2. Pengajar BIPA menggunakan bahan ajar level yang lain disesuaikan dengan level kelas yang ada </t>
  </si>
  <si>
    <t>1. Mengoptimalkan WA grup untuk berbagi informasi terkait materi dan tugas</t>
  </si>
  <si>
    <t>Rp114,470,000</t>
  </si>
  <si>
    <t>Indikator Kinerja Kegiatan: 3.2 Jumlah komunitas penggerak literasi yang terbina</t>
  </si>
  <si>
    <t>Kegiatan: Pemberdayaan komunitas penggerak literasi (Noorhadi)</t>
  </si>
  <si>
    <t>1. Kegaiatan Kemah Sastra
2. Rapat koordinasi macapatan jumat legen</t>
  </si>
  <si>
    <t>Peserta siswa Sekolah Dasar berjumlah 7 orang, narsum dari SSJY, dan staf BBY</t>
  </si>
  <si>
    <t>1. Telah dilaksanakan kegiatan Kemah Sastra yang diikuti oleh 7 siswa Sekolah Dasar di BBY
2. Telah dilaksanakan rapat koordinasi komunitas literasi macapartan jumat legen</t>
  </si>
  <si>
    <t>Kegiatan dadakan</t>
  </si>
  <si>
    <t>Antisipasi dengan menyiagakan anggota KKLP Literasi</t>
  </si>
  <si>
    <t>Rp3.213.000
Rp 708.333
=Rp3.921.333</t>
  </si>
  <si>
    <t>1. Pelantikan pengurus komunitas literasi
2. Diskusi Sanggar Sastra Jawa Yogyakarta
3. Pendampingan komunitas literasi Macapatan Jumat Legen</t>
  </si>
  <si>
    <t>1. Pengurus 6 komunitas literasi binaan BBY
2. Anggota SSJY dan 2 narsum dari luar SSJY
3. Anggota komunitas macapatan jumat legen</t>
  </si>
  <si>
    <t>1. Telah dilaksanakan kegiatan Pelantikan pengurus komunitas binaan literasi
2. Telah dilaksanakan diskusi SSJY
3. Telah dilaksanakan kegiatan pendampingan komunitas literasi macapatan Jumat legen</t>
  </si>
  <si>
    <t>1. Ruangan yang digunakan kegiatan lain dan rusaknya kelengkapan aula baik audio maupun visual
2. Kegaiatan pada malam hari peserta tidak datang
3. Musim hujan, peserta tidak semua hadir</t>
  </si>
  <si>
    <t>1. Kegiatan Macapatan Jumat Legen dilaksanakan pada malam hari pada musim hujan sehingga peserta datang tidak tepat waktu
2. Kegiatan mundur dari waktu yang telah ditentukan</t>
  </si>
  <si>
    <t>1. Mendaftarkan kegiatan pada bagian Sarana dan Prasarana
2. jauh-jauh hari sudah membagikan jadwal kegiatan pada semua anggota komunitas
3. Mengingatkan bahwa sedang musim hujan agar dipersiapkan untuk mengantisipasi hujan dan tetap bisa datang pada acara pendampingan komunitas literasi macapatan jumat legen</t>
  </si>
  <si>
    <t>1. Menunda sementara kegiatan hingga waktu yang telah ditentukan
2. Mengambil inisiatif untuk membatasi waktu tunda sehingga kegiatan bisa dilakukan meskipun tidak sesuai dengan waktu yang telah ditentukan</t>
  </si>
  <si>
    <t>Rp1.300.000
Rp705.000
Rp1.575.000
Rp700.000
=Rp4.280.000</t>
  </si>
  <si>
    <t>1. Podcast sastra (SSIY)
2. Pelatihan Penulisan Naskah Berita (Ika Dubas)</t>
  </si>
  <si>
    <t>1. Telah dilaksanakan podcast sastra oleh Sanggar sastra Indonesia Yogyakarta
2. Telah dilaksanakan kegiatan Pelatihan Penulisan Naskah Berita oleh Ika Dubas</t>
  </si>
  <si>
    <t>1. Tidak berfungsinya peralatan podcast (kamera, komputer, dan peralatan audio)
2. Padatnya penggunaan aula di bulan Maret</t>
  </si>
  <si>
    <t>1. Anggota Sanggar Sastra Indonesia Yogyakarta dan staf Balai Bahasa Yogyakarta
2. Anggota Ika Dubas, narsum dari luar (baik Ika Dubas maupun staf BBY) dan peserta di luar Ika Dubas dan staf BBY</t>
  </si>
  <si>
    <t>1. Kendala peralatan dan teknis podcast (audio berusara ganda)
2. Padatnya jadwal penggunaan ruangan sehingga harus berganti ruangan meskipun sudah mendaftar pemakaian ruangan aula sejak awal (lebih dulu daripada kegiatan lain yang menggunakan ruangan yang sama)</t>
  </si>
  <si>
    <t>1. Mempersiapkan, mengecek dulu beberapa hari sebelum podcast dimulai
2. Mendaftarkan kegiatan lebih awal pada bagian Sarana dan Prasarana</t>
  </si>
  <si>
    <t>1. Rencana akan dilakukan pengambilan gambar ulang (masih proses konfirmasi dengan narasumber dan moderator)
2. Penggantian ruangan dari yang telah ditentukan ke ruangan lain</t>
  </si>
  <si>
    <t>Rp120.000
Rp1.600.000
Rp1.568.000
Rp1.050.000
=Rp4.338.000</t>
  </si>
  <si>
    <t>Rapat Koordinasi Tim Pelaksana untuk kegiatan-kegiatan triwulan kedua
- Menentukan sasaran kegiatan
- Menentukan materi kegiatan
- Menentukan pola/model pelatihan
- Menentukan narasumber
- Menentukan jadwal pelaksanaan</t>
  </si>
  <si>
    <t>Kepala Balai, Tim Perencana, Tim Pelaksana</t>
  </si>
  <si>
    <t>Rapat Koordinasi berhasil menetapkan sasaran, materi, pola/model pelatihan, narasumber, dan jadwal pelaksanaan kegiatan</t>
  </si>
  <si>
    <t>- sasaran tidak seperti yang diharapkan
- perubahan materi secara mendadak
- model pelatihan berubah
- pergantian narasumber yang berakibat penggantian materi
- jadwal pelaksanaan kegiatan berubah karena bersamaan dengan kegiatan kantor yang lebih penting</t>
  </si>
  <si>
    <t>- memastikan sasaran kegiatan dengan lebih cermat
- materi dipastikan jauh-jauh hari sehingga jika ada perubahan materi dapat diantisipasi sejak dini
- narasumber dipastkan kesediaannya jauh-jauh hari dan diminta segera menghubungi jika gagal menjadi narasumber
- menelisik jadwal kegiatan kantor sehingga dapat mengetahui lebih dini sebagai antisipasi kegaiatan yang bertabrakan dengan kegiatan kantor</t>
  </si>
  <si>
    <t>1. Pelatihan Menulis geguritan (SSJY)
2. Pendampingan Komunitas Jumat Legen
3. Pendampingan Taman Bacaan Masyarakat</t>
  </si>
  <si>
    <t>1. Anggota SSJY sejumlah 30 peserta dan 2 narasumber
2. Anggota komunitas macapatan jumat legen
3. Anggota Taman Bacaan Masyarakat dengan jumlah peserta 15 orang dan 1 orang narsum dari luar</t>
  </si>
  <si>
    <t>1. Pelaksanaan Pembinaan dan Pendampingan Komunitas Literasi: Sanggar Sastra Jawa Yogyakarta melakukan pelatihan Penulisan Geguritan. Kegiatan dilaksanakan pada tanggal .........., diikuti sebanyak 30 orang dan 2 narasumber.
2. Pelaksanaan Macapatan Jumat Legen yang dilaksanakan pada tanggal ........... bertempat di Universitas Negeri Yogyakarta sebagai bagian dari mitra giat Macapatan di DIY.
3. Pelaksanaan kegiatan Pembinaan dan Pendampingan Komunitas Literasi di TBM Handayani Gunungkidul pada tanggal ........... dengan total peserta 25 orang (21 peserta, 1 narsum, 3 orang tim) dengan materi Pelatihan Teknik Mendongeng yang diikuti oleh giat pengajar Paud dan anggota TBM Handayani.
4. Pelaskaan kegiatan Pembinaan dan Pendampingan Komunitas Literasi di TBM Seruni Kulon Progo pada tanggal ........... dengan total peserta 20 orang (16 peserta, 1 narsum, 3 orang tim) dengan materi Pelatihan Literasi Digital yang diikuti oleh anggota TBM Seruni.</t>
  </si>
  <si>
    <t>1. Tidak terpenuhinya jumlah peserta dengan jumlah yang telah ditentukan
- Ruangan digunakan untuk kegiatan lain
2. Kendala perjalanan pada malam hari (macapatan jumat legen)
3. Jumlah peserta tidak memenuhi target yang telah ditentukan (TBM)</t>
  </si>
  <si>
    <t>1. Peserta datang tidak tepat waktu sehingga kegiatan menjadi diundur selama 30 menit.
2. Kegiatan dilaksanakan pada malam hari dan dalam kondisi hujan sehingga peserta tidak memenuhi aula tempat diselenggarakannya kegiatan.
3. Peserta datang tidak tepat waktu karena kegiatan diadakan pada jam sekolah sehingga harus menunggu hingga 30 menit untuk memastikan peserta berkumpul sesuai dengan target.
4. Peserta datang tidak tepat waktu karena kegiatan diadakan pada jam sekolah sehingga harus menunggu hingga 15 menit untuk memastikan peserta berkumpul sesuai dengan target.</t>
  </si>
  <si>
    <t>1. Mengumumkan pelaksanaan kegiatan jauh-jauh hari sebelum kegiatan dilaksanakan
- memeriksa jadwal pemakaian ruangan dan mendaftarkan kegiatan seminggu sebelum kegiatan dilaksanakan pada bagian sarana dan prasarana
2. Penjadwalan kegiatan yang disesuaikan dengan kesediaan semua peserta untuk bisa hadir
- Mempersiapkan rute terbaik dan kendaraan dengan lebih teliti
3. Panitia melakukan perjalanan ke lokasi kegiatan secara bersama-sama sehingga kendala yang mungkin terjadi dapat diselesaikan secara bersama-sama
4. Mengumumkan pelaksanaan kegiatan jauh-jauh hari sebelum kegiatan dilaksanakan</t>
  </si>
  <si>
    <t>1. Kegiatan diundur selama 30 menit agar dapat memenuhi target yang telah ditetapkan yaitu sebanyak 30 orang.
2. Tim literasi dari Balai Bahasa datang pada kegiatan sedikit terlambat karena menunggu hujan reda sehingga dapat menghadiri kegiatan Macapat dan mengikuti hingga selesai.
3. Kegiatan di TBM Handayani Gunungkidul diundur selama 30 menit untuk menunggu terpenuhinya peserta berjumlah 25 orang sehingga materi pelatihan dapat dilaksanakan dengan efektif.
4. Kegiatan di TBM Seruni Kulon Progo diundur selama 15 menit untuk menunggu terpenuhinya peserta berjumlah 20 orang sehingga materi pelatihan dapat dilaksanakan dengan efektif.</t>
  </si>
  <si>
    <t>konsumsi
1.050.000
750.000
narsum
1.050.000
1.400.000 
1.000.000
=Rp5.250.000</t>
  </si>
  <si>
    <r>
      <rPr>
        <rFont val="Cambria"/>
        <color rgb="FF000000"/>
        <sz val="12.0"/>
      </rPr>
      <t xml:space="preserve">1. SSJY: 30 org x 35.000 = 1.050.000
narsum: 2 org x 350.000  = 700.000
2. TBM Handayani: 25 org x 35.000 = 875.000
narsum 1x 500.000 = 500.000
3. TBM Seruni 20 org x 35.000 = 700.000
narsum: 500.000
Total anggaran: </t>
    </r>
    <r>
      <rPr>
        <rFont val="Cambria"/>
        <b/>
        <color rgb="FF000000"/>
        <sz val="12.0"/>
      </rPr>
      <t>4.325.000</t>
    </r>
  </si>
  <si>
    <t>1. Penerbitan Pagagan 101
2. Podcast sastra
3. Pelatihan Ekranisasi Sastra
- Pendampingan Ekanisasi sastra
4. Pendampingan Macapat jumat legen
5. Pendampingan 4 TBM dengan masing-masing 20 peserta</t>
  </si>
  <si>
    <t>1. Anggota SSJY
2. Sastrawan sebagai narasumber dan 1 moderator (podcast) 2x
3. Anggota Komunitas Ekranisasi sastra dengan 20 peserta dan 2 narasumber dari luar
4. Anggota Macapatan Jumat Legen
5. Anggota TBM sebanyak 15 orang dan 1 narasumber dari luar</t>
  </si>
  <si>
    <t>1. Pelaksanaan podcast sastra pada tanggal 8 Juni dan 14 Juni 2023 dengan narasumber 2 orang sastrawan dan 2 orang moderator.
2. Pelaksanaan kegiatan Macapatan Jumat Legen pada tanggal 8 Juni 2023 dengan peserta lebih dari 60 orang. Menghadirkan 2 orang narasumber.
3. Pelaksanaan pembinaan dan pendampingan terhadap satu komunitas literasi, yaitu TBM Sanggar Bocah Jetis Sleman. Pelaksanaan pada tanggal 9 Juni 2023  dengan peserta 20 orang. Menghadirkan Kepala Balai Bahasa Yogyakarta membahas tema kolaborasi antara Balai Bahasa dengan TBM dan pemangku kepentingan di daerah Sleman.
4. Telah terlaksana pembinaan dan pendampingan komunitas Literasi, yaitu TBM R.M. Suryowinoto pada tanggal 15 Juni 2023 dengan peserta lebih dari 20 orang remaja anggota TBM. Menghadirkan narasumber dari anggota Ikadubas BBY dengan materi Pemanfaatan Media Sosial.</t>
  </si>
  <si>
    <t>1. Penerbitan tidak tepat waktu
- jumlah artikel belum memenuhi jumlah yang ditetapkan hingga batas waktu
2. Tidak berfungsinya peralatan podcast (kamera, komputer, dan peralatan audio)
- Narasumber dan moderator tidak tepat waktu
- Kegagalan pengambilan gambar/suara sehingga harus diulang
3. Target peserta tidak terpenuhi (Ekranisasi sastra kab. Kulon Progo)
- Kendala dalam perjalanan menuju lokasi pelatihan (Kab. Kulon Progo)
- Belum tercapai target 60% dari proses pembuatan film
4. Kendala perjalanan karena malam hari dan musim penghujan (macapatan)
5. Kendala perjalanan ke kabupaten (TBM)
- jumlah peserta tidak memenuhi target</t>
  </si>
  <si>
    <t>1. Kegiatan Ekranisasi Sastra tidak dapat dilaksanakan pada bulan Juni karena narasumber tidak dapat hadir sesuai jadwal yang telah direncanakan.
2. Kegiatan Pendampingan dan Pembinaan komunitas literasi di kabupaten Bantul tidak dapat terlaksana sesuai jadwal yang telah direncanakan karena anggota dari komunitas mengikuti kegiatan di tempat lain.</t>
  </si>
  <si>
    <t>Kedua kegiatan yang telah direncanakan pada akhir bulan Juni ditunda pada bulan Juli</t>
  </si>
  <si>
    <t xml:space="preserve">narsum
700.000
konsumsi
1.924.000 </t>
  </si>
  <si>
    <t>1. Pendampingan Ekranisasi Sastra
2. Pendampingan Macapatan jumat legen
3. Pelatihan Penulisan Artikel (SBIY)
4. Workshop Jurnalistik (SBIY)
5. Pendampingan TBM
6. Koordinasi dengan Disbud dan Kemenag Kab. Kulon Progo (Bengkel Bahasa dan Sastra)
7. Pelaksanaan Kegiatan Bengkel Bahasa dan Sastra</t>
  </si>
  <si>
    <t>1. Anggota Ekranisasi Sastra sebanyak 20 orang 
- Sastrawan sebagai narasumber berjumlah 1 orang
2. Anggota Macapatan Jumat Legen sebanyak 50 orang dan 2 orang narasumber
- Narasumber ......
3. Peserta Pelatihan Penulisan Artikel sebanyak 50 orang
- Narasumber 2 orang
4. Peserta Workshop Jurnalistik sebanyak 50 orang
- Narasumber 2 orang
5. Anggota TBM Pojok Tamansari Bantul sebanyak 20 orang
- 1 orang narasumber
6. Anggota TBM Ngudi Kawruh sebanyak 20 orang
- 1 orang narasumber
7. Anggota TBM Lantip Kinanthi sebanyak 20 orang
- 1 orang narasumber
8. Tim Bengkel Bahasa dan Sastra Indonesia sebanyak 5 orang yang dibagi menjadi dua tim. Tim 1 berkoordinasi dengan Dikmen Kulon Progo. Tim 2 berkoordinasi dengan Kemenag Kulon Progo
9. Peserta Bengkel Bahasa dan Sastra Indonesia sejumlah 50 siswa yang akan dibagi menjadi dua kelompok/kelas, yaitu kelompok/kelas bahasa dan kelompok/kelas sastra. Masing-masing kelompok/kelas berjumlah 25 orang
- Narasumber berjumlah 4 orang, 2 orang membimbing kelas Bahasa dan 2 orang membimbing kelas Sastra</t>
  </si>
  <si>
    <t>1. Pelaksanaan kegiatan Ekranisasi Sastra pada tanggal 5 Juli 2023 dengan narasumber 1 orang dan peserta sebanyak 20 orang. Hasil yang dicapai adalah peserta mendapatkan materi dan praktik menulis skenario yang diperoleh dari pengalihwahaan karya cerpen dan praktik syuting. Peserta sebanyak 20 orang dibagi menjadi 2 kelompok yang outpunya menghasilkan 2 karya film pendek hasil pengalihwahaan dari karya cerpen. Langkah selanjutnya, Balai Bahasa akan mendampingi sebanyak 1 kali lagi untuk memantau perkembangan proses syuting dan editing hingga menjadi film pendek yang sudah sempurna. (rencana pendampongan pada bulan Agustus dan hasil akkhir pada bulan September-mengingat proses syuting dan editing membutuhkan waktu yang lama)</t>
  </si>
  <si>
    <t>1. Tidak terkumpulnya peserta pada waktu yang sama karena berbenturan dengan kegiatan peserta di tempat lain sehingga kedatangan 20 orang peserta tidak dapat serentak pada waktu yang telah ditentukan. Akan tetapi, seperempat waktu pelaksanaan, peserta sudah dapat datang semua dan mengikuti materi hingga akhir.
2. Kendala di jalan karena perbaikan jalan sehingga kedatangan pantia tidak dapat tepat waktu (sesuai jadwal)</t>
  </si>
  <si>
    <t>1. - Kegiatan Ekranisasi Sastra tetap dimulai tanpa menunggu peserta yang terlambat.
- Memundurkan jadwal yang semula pukul 08.30 menjadi pukul 09.00. Hal tersebut juga menguntungkan karena peserta yang terlambat tidak terlalu jauh tertinggal pada sisi materi. Peserta yang tidak dapat mengikuti sejak awal datang pada pukul 10.00.</t>
  </si>
  <si>
    <t>1. Pendampingan Macapatan Jumat Legen
2. Pendampingan Taman Bacaan Masyarakat (TBM)
3. Pelaksanaan Bengkel Bahasa dan Sastra</t>
  </si>
  <si>
    <t>1. Peserta berjumlah 50 orang dengan 2 narasumber
2. Peserta dari anggota dan pengurus TBM sebanyak 25 orang dan 1 narasumber dari luar
3. Peserta sejumlah 50 siswa dan narasumber berjumlah 4 orang dari luar.</t>
  </si>
  <si>
    <t xml:space="preserve">1. Kendala perjalanan karena malam hari, jarak, dan musim hujan
2. Kendala perjalanan ke kabupaten
- jumlah peserta tidak memenuhi target
3. Kualitas peserta hasil bengkel belum sesuai dengan rancangan awal.
- Pelaksanaan Bengkel Bahasa dan Sastra tidak optimal
- Pelaksanaan tidak sesuai dengan jadwal awal yang telah ditentukan
- Penentuan narasumber tidak sesuai dengan kebutuhan </t>
  </si>
  <si>
    <t>1. Perlu pemahaman bersama antara pihak pelaksana dan narasumber.
2. Membuat Peta Kompetensi narasumber. 
3. Perlu perjanjian yang lebih tegas dan mengikat dengan peserta
4. Perlu konsep yang lebih matang sehingga dapat diambil kesepakatan dengan instansi terkait</t>
  </si>
  <si>
    <t>1. Penerbitan majalah Tetra
2. Pelatihan Menulis Novel (SSJY)
3. Podcast Sastra
4. Pendampingan Macapatan Jumat Legen
5. Pendampingan TBM</t>
  </si>
  <si>
    <t>1. Penerbitan tidak tepat waktu
- jumlah artikel belum memenuhi jumlah yang ditetapkan hingga batas waktu
- jumlah halaman melebihi dari yang telah ditentukan sehingga harus mengedit ulang
2. Tidak terpenuhinya jumlah peserta dengan jumlah yang telah ditentukan
3. Tidak berfungsinya peralatan podcast (kamera, komputer, dan peralatan audio)
- Narasumber dan moderator tidak tepat waktu
- Kegagalan pengambilan gambar/suara sehingga harus diulang
4. Kendala perjalanan karena malam hari dan musim hujan
5. Kendala perjalanan ke kabupaten
- jumlah peserta tidak memenuhi target</t>
  </si>
  <si>
    <t>Indikator Kinerja Kegiatan: 3.1 Jumlah lembaga yang terbina pengunaan bahasanya</t>
  </si>
  <si>
    <t>Kegiatan: Pelayanan Profesional terhadap Lembaga Pengguna Bahasa di Ruang Publik (Joko S)</t>
  </si>
  <si>
    <t xml:space="preserve">Panitia </t>
  </si>
  <si>
    <t xml:space="preserve">Membuat panduan kegaitan Pengawasan dan Pengendalian di DIY </t>
  </si>
  <si>
    <t xml:space="preserve">Menyusun Panduan Kegiatan Pengawasan dan Pengendalian di DIY </t>
  </si>
  <si>
    <t xml:space="preserve">Menginvertariasi data surat untuk persiapan kegiatan Sosialisasi Penggunaan Bahasa pada Ruang Publik dan Surat di DIY  </t>
  </si>
  <si>
    <t xml:space="preserve">Merencanakan pelaksanaan kegiatan Sosialisasi Penggunaan Bahasa pada Ruang Publik dan Surat di DIY  </t>
  </si>
  <si>
    <t>Data enam surat dari lembaga sasaran belum tersedia</t>
  </si>
  <si>
    <t xml:space="preserve">Data surat belum tersedia </t>
  </si>
  <si>
    <t xml:space="preserve">Menjadwalkan pelaksanaan Sosialisasi Penggunaan Bahasa pada Ruang Publik dan Surat pada bulan Mei dan Juni  </t>
  </si>
  <si>
    <t xml:space="preserve">Menjadwal rapat koordinasi kegiatan Pengawasan dan Pengendalian di Daerah Istimewa Yogyakarta </t>
  </si>
  <si>
    <t xml:space="preserve">Melaksanakan rapat koordinasi kegiatan Pengawasan dan Pengendalian di Daerah Istimewa Yogyakarta </t>
  </si>
  <si>
    <t xml:space="preserve">Lembaga yang telah dijadikan sebagai sasaran kegiatan tidak mengikuti tahapan kegiatan dengan serius </t>
  </si>
  <si>
    <t>Terdapat satu lembaga di Kabupaten Bantul yang tidak mengikuti tahapan kegiatan dengan serius</t>
  </si>
  <si>
    <t xml:space="preserve">Mengganti lembaga tersebut </t>
  </si>
  <si>
    <t>Mengganti lembaga sasaran tersebut dengan lembaga lain yang berminat mengikuti kegiatan ini</t>
  </si>
  <si>
    <t xml:space="preserve">Membuat jadwal dan surat undangan peserta dan narasumber kegiatan Sosialisasi Penggunaan Bahasa Pada Ruang Publik dan Surat di Kabupaten Sleman dan Bantul </t>
  </si>
  <si>
    <t xml:space="preserve">Panitia, peserta dari lembaga yang telah ditunjuk, dan narasumber dari Balai Bahasa Provinsi DIY  dan Sekretariat Daerah </t>
  </si>
  <si>
    <t xml:space="preserve">Melasakankan kegiatan Sosialisasi Penggunaan Bahasa Pada Ruang Publik dan Surat di Kabupaten Sleman (9 lembaga) dan Kabupaten Bantul (9 lembaga) </t>
  </si>
  <si>
    <t xml:space="preserve">waktu pelaksanaan kegiatan bersamaan dengan jadwa ujian sekolah </t>
  </si>
  <si>
    <t xml:space="preserve">Jadwal yang semula direncanakan berbenturan dengan ujian sekolah </t>
  </si>
  <si>
    <t xml:space="preserve">Menghubungi lembaga sasaran untuk medapatkan informasi tentang waktu yang tepat </t>
  </si>
  <si>
    <t xml:space="preserve">Mengganti jadwal pada hari lain </t>
  </si>
  <si>
    <t>Membuat jadwal dan undangan peserta dan narasumber kegiatan Sosialisasi Penggunaan Bahasa pada Ruang Publik dan Surat di Kabupaten Kulon Progo, Kabupaten Gunungkidul, dan Kota Yogyakarta</t>
  </si>
  <si>
    <t>Melaksanakan kegiatan Sosialisasi Penggunaan Bahasa pada Ruang Publik dan Surat di Kabupaten Kulon Progo, 13 Juni 2023 diikuti 9 lembaga, Kabupaten Gunungkidul, 20 Juni 2023, diikuti 9 lembaga, dan Kota Yogyakarta, 27 Juni 2023 diikuti 14 lembaga.</t>
  </si>
  <si>
    <t>Peserta yang mengikuti kegiatan tahun lalu tidak bisa mengikuti kegiatan tahun ini</t>
  </si>
  <si>
    <t>Peserta yang mewakili lembaga yang bersangkutan pindah tugas ke lembaga lain</t>
  </si>
  <si>
    <t xml:space="preserve">Mengganti peserta tersebut dari  pegawai lembaga yang sama </t>
  </si>
  <si>
    <t xml:space="preserve">Mengganti peserta dari lembaga yang bersangkutan </t>
  </si>
  <si>
    <t xml:space="preserve">Menjadwal pendampingan melalui grup WA dan pendampingan tatap muka di Kabupaten Sleman </t>
  </si>
  <si>
    <t xml:space="preserve">Peserta dari lembaga yang telah ditunjuk dan narasumber dari Balai Bahasa Provinsi DIY   </t>
  </si>
  <si>
    <t xml:space="preserve">Peserta tidak aktif mengikuti pendampingan </t>
  </si>
  <si>
    <t>Memberikan pancingan keaktifan peserta dengan menyampaikan masalah kebahasaan di grup WA</t>
  </si>
  <si>
    <t>Kegiatan: Pelayanan Profesional Bidang Bahasa dan Hukum (Aji Prasetyo/Joko S)</t>
  </si>
  <si>
    <t>1. Rapat koordinasi kegiatan: Penyusunan KAK</t>
  </si>
  <si>
    <t>Rapat koordinasi kegiatan: Penyusunan KAK . Ada 1 permohonan ke Kejari Sleman</t>
  </si>
  <si>
    <t>- Ada kemungkinan perubahan KAK jika juknis sudah ada</t>
  </si>
  <si>
    <t>- Menggunakan juknis tahun yang lalu terlebih dahulu</t>
  </si>
  <si>
    <t xml:space="preserve"> Pelayanan konsultasi hukun dan pembuatan BAP</t>
  </si>
  <si>
    <t>Permintaan bantuan konsultasi hukum masih sesuai dengan perkiraan</t>
  </si>
  <si>
    <t>Permintaan di luar perkiraan sehingga tidak semua terlayani</t>
  </si>
  <si>
    <t>Secara umum narasumber dari Balai Bahasa DIY masih belum menemui hambatan</t>
  </si>
  <si>
    <t>Meminta bantuan tenaga ahli ke Badan Bahasa atau balai/kantor lain</t>
  </si>
  <si>
    <t>Selalu kerja sama dengan Badan Bahasa dalam menangani sebuah kasus</t>
  </si>
  <si>
    <t>Pelayanan konsultasi hukum dan pembuatan BAP</t>
  </si>
  <si>
    <t>Permintaan bantuan konsultasi hukum masih sesuai dengan perkiraan dengan adanya2 permohonan dari Polda DIY</t>
  </si>
  <si>
    <t>Permintaan bantuan konsultasi hukum masih sesuai dengan perkiraan dengan adanya permohonan dari Polsek Bantul dan Polres Bantul. Satu (1) kasus sudah sampai pembuatan BAP.</t>
  </si>
  <si>
    <t>Kudapan sudah keluar 3 kali saat ada konsultasi masalah hukum yang berhubungan dengan bahasa, total Rp240.000,00</t>
  </si>
  <si>
    <t>Rp15.048.000</t>
  </si>
  <si>
    <t xml:space="preserve">Diskusi  internal  di antara tenaga ahli bahasa hukum </t>
  </si>
  <si>
    <t xml:space="preserve">Permintaan dari kepolisian belum tentu ada sehingga pelayanan belum tentu sesuai dengan rencana  </t>
  </si>
  <si>
    <t xml:space="preserve">Tidak ada layanan </t>
  </si>
  <si>
    <t xml:space="preserve">Mencari informasi ke pihak kepolisian </t>
  </si>
  <si>
    <t xml:space="preserve">Tidak ada solusi </t>
  </si>
  <si>
    <t>Indikator Kinerja Kegiatan: 2.1 Jumlah penutur bahasa yang terbina melalui program literasi kebahasaan dan kesastraan</t>
  </si>
  <si>
    <t>Kegiatan: Niaga Bahasa (Ikadubas/Khoirus)</t>
  </si>
  <si>
    <t>Panitia dari Ikadubas dan Balai Bahasa Yogyakarta</t>
  </si>
  <si>
    <t>Koordinasi dengan panitia dari duta bahasa kurang maksimal karena bentrok kegiatan lain.</t>
  </si>
  <si>
    <t>Memaksimalkan komunikasi via daring.</t>
  </si>
  <si>
    <t>Rapat koordinasi kegiatan: Penyempurnaan KAK</t>
  </si>
  <si>
    <t>Rapat koordinasi kegiatan: Penyempurnaan KAK via daring.</t>
  </si>
  <si>
    <t>Berkomunikasi dengan KKLP literasi pusat.</t>
  </si>
  <si>
    <t>Rapat koordinasi kegiatan via daring.</t>
  </si>
  <si>
    <t>1. Sulitnya menentukan waktu rapat koordinasi.
2. Panitia dari duta bahasa belum sepenuhnya memahami alur kegiatan niaga bahasa.</t>
  </si>
  <si>
    <t xml:space="preserve">1. memaksimalkan komunikasi via daring (WA).
2. Meminta pengurus harian ikadubas untuk lebih masif sosialisasi kegiatan Niaga Bahasa ke panitia yang ditunjuk. </t>
  </si>
  <si>
    <t>Rapat koordinasi kegiatan</t>
  </si>
  <si>
    <t>Penentuan waktu rapat koordinasi.</t>
  </si>
  <si>
    <t>Memaksimalkan komunikasi via daring (WA).</t>
  </si>
  <si>
    <t>Rapat koordinasi dengan panitia dari ikadubas.</t>
  </si>
  <si>
    <t>1. Memaksimalkan komunikasi via daring.
2. Membuat grup khusus panitia kegiatan.</t>
  </si>
  <si>
    <t>Penentuan waktu rapat koordinasi dengan panitia dari ikadubas.</t>
  </si>
  <si>
    <t>Kegiatan: Jaga Bahasa (Ikadubas/Nur Ramadhoni)</t>
  </si>
  <si>
    <t>1. Sulitnya menentukan waktu rapat koordinasi.
2. Panitia dari duta bahasa belum sepenuhnya memahami alur kegiatan jaga bahasa.</t>
  </si>
  <si>
    <t xml:space="preserve">1. memaksimalkan komunikasi via daring (WA).
2. Meminta pengurus harian ikadubas untuk lebih masif sosialisasi kegiatan Jaga Bahasa ke panitia yang ditunjuk. </t>
  </si>
  <si>
    <t>Kegiatan: Abdi Bahasa (Abdi Bahasa--Ikadubas/Tarti Khusnul Khotimah dan Bengkel Bahasa--Noor Hadi)</t>
  </si>
  <si>
    <t>KKLP Literasi, Tim Perencanaan, PBJ</t>
  </si>
  <si>
    <t>Perbedaan persepsi/pemahaman terhadap pola/model kegiatan Abdi Bahasa dalam Juknis KKLP Krida Bahasa Tahun 2023 yang berbeda jauh dengan juknis tahun sebelumnya</t>
  </si>
  <si>
    <t>Pola/model kegiatan Abdi Bahasa dalam Juknis KKLP Krida Bahasa Tahun 2023 (yang berbeda jauh dengan juknis tahun sebelumnya) memunculkan perbedaan persepsi/pemahaman</t>
  </si>
  <si>
    <t xml:space="preserve">Berdiskusi secara intensif dengan KKLP Literasi untuk menyamakan persepsi/pemahaman juknis </t>
  </si>
  <si>
    <t>Rapat Koordinasi Tim Pelaksana
- Menentukan sasaran kegiatan
- Menentukan materi kegiatan
- Menentukan pola/model pelatihan
- Menentukan narasumber
- Menentukan jadwal pelaksanaan</t>
  </si>
  <si>
    <t>Kepala Balai, Tim Perencana, Tim Pelaksana, Tim UKBI</t>
  </si>
  <si>
    <t>Kegiatan Abdi Bahasa tumpang tindih dengan kegiatan Bengkel Bahasa dan Sastra</t>
  </si>
  <si>
    <t>- Sosialisasi (pemberitahuan) kegiatan Abdi Bahasa ke Balai Dikmen dan Kantor Kemenag Kabupaten Sleman
- Koordinasi rencana perekrutan peserta ke MGMP Bahasa Indonesia SMA/MA/SMK Kabupaten Sleman
- Melakukan permohonan narasumber</t>
  </si>
  <si>
    <t>Panitia Pelaksana, Balai Dikmen, Kantor Kemenag Sleman, MGMP Bahasa Indonesia SMA/MA/SMK Kab. Sleman</t>
  </si>
  <si>
    <t>- Sosialisasi (pemberitahuan) kegiatan Abdi Bahasa ke Balai Dikmen dan Kantor Kemenag Kabupaten Sleman terlaksana
- MGMP Bahasa Indonesia SMA/MA/SMK Kabupaten Sleman bersedia diajak kerja sama dalam perekrutan peserta
- Permohonan narasumber terlaksana</t>
  </si>
  <si>
    <t xml:space="preserve">Narasumber yang sudah ditetapkan (direncanakan untuk dipakai) tidak bisa karena sudah mempunyai agenda lain </t>
  </si>
  <si>
    <t>Panitia Pelaksana, narasumber</t>
  </si>
  <si>
    <t>Salah satu narasumber yang sudah ditetapkan (direncanakan untuk dipakai) tidak bisa karena sudah mempunyai agenda lain</t>
  </si>
  <si>
    <t>Membuat daftar cadangan narasumber</t>
  </si>
  <si>
    <t>Panitia pelaksana</t>
  </si>
  <si>
    <t>Mengganti dengan narasumber cadangan</t>
  </si>
  <si>
    <t>Pendaftaran peserta Abdi Bahasa sejumlah 50 siswa SMA/MA/SMK Kabupaten Sleman. Perekrutan peserta bekerja sama dengan MGMP Bahasa Indonesia SMA, MA, dan SMK Kabupaten Sleman</t>
  </si>
  <si>
    <t>Panitia pelaksana, MGMP Bahasa Indonesia SMA, MA, dan SMK Kabupaten Sleman, dan siswa calon peserta</t>
  </si>
  <si>
    <t>Hingga batas akhir waktu pendaftaran, jumlah peserta belum memenuhi target (baru 75%)</t>
  </si>
  <si>
    <t>Jumlah calon peserta tidak memenuhi target akibat adanya libur sekolah dan libur cuti bersama lebaran yang panjang (2 minggu)</t>
  </si>
  <si>
    <t>Panitia pelaksana, MGMP Bahasa Indonesia SMA, MA, dan SMK, dan siswa calon peserta</t>
  </si>
  <si>
    <t>1) Libur sekolah dan libur cuti bersama lebaran yang panjang (2 minggu) berpengaruh terhadap kelancaran perekrutan peserta
2) Hingga batas akhir waktu pendaftaran, jumlah peserta belum mencapai target</t>
  </si>
  <si>
    <t>Panitia  memberikan tambahan batas waktu pendaftaran peserta dan berkoordinasi secara intensif dengan MGMP</t>
  </si>
  <si>
    <t>Panitia memberikan tambahan batas waktu pendaftaran peserta (yang semula sampai tanggal 2 Mei menjadi 3 Mei 2023) dan berkoordinasi secara intensif dengan MGMP</t>
  </si>
  <si>
    <t>Pelaksanaan kegiatan Abdi Bahasa, bertempat di SMA Kolombo Sleman dengan peserta sebanyak 50 siswa SMA/SMK/MA Kabupaten Sleman</t>
  </si>
  <si>
    <t xml:space="preserve">Panitia pelaksana, peserta, narasumber, SMA Kolombo </t>
  </si>
  <si>
    <t>Kegiatan Abdi Bahasa terlaksana dalam 6 kali pertemuan pada tanggal 4, 9, 11, 16, 15, dan 30 Mei 2023, bertempat di SMA Kolombo Sleman dengan peserta sebanyak 50 siswa SMA/SMK/MA Kabupaten Sleman</t>
  </si>
  <si>
    <t>Jadwal pertemuan ke-6 (Penutupan) berbarengan dengan PAT di SMA/SMK/MA sehingga dimungkinkan banyak siswa yang tidak bisa hadir</t>
  </si>
  <si>
    <t>Jadwal pertemuan ke-6 (Penutupan) berbarengan dengan PAT di SMA/SMK/MA sehingga jauh-jauh hari banyak siswa yang menyatakan izin tidak bisa hadir</t>
  </si>
  <si>
    <t>Mencari kesepakatan dengan peserta untuk perubahan waktu pelaksanaan pertemuan ke-6 agar peserta dapat hadir semua</t>
  </si>
  <si>
    <t>Panitia menyesuaikan jadwal PAT peserta dan bersepakat mengubah waktu pelaksanaan pertemuan ke-6 (Penutupan) dari yang biasanya pagi menjadi siang</t>
  </si>
  <si>
    <t>Pelaporan kegiatan Abdi Bahasa</t>
  </si>
  <si>
    <t>Panitia pelaksana, Tim SPI</t>
  </si>
  <si>
    <t>Laporan kegiatan Abdi Bahasa baru selesai 75%</t>
  </si>
  <si>
    <t>Penyusunan laporan tidak tepat waktu (karena data dukung belum lengkap)</t>
  </si>
  <si>
    <t>Data dukung belum lengkap</t>
  </si>
  <si>
    <t>Berkoordinasi secara intensif antaranggota pelaksana untuk melengkapi data dukung yang belum terkumpul</t>
  </si>
  <si>
    <t>Melengkapi data dukung yang belum terkumpul</t>
  </si>
  <si>
    <t>Bengkel Bahasa dan Sastra Indonesia di Kab. Kulon Progo</t>
  </si>
  <si>
    <t>50 Siswa SMA, SMK, dan MAN sebagai peserta. 
4 orang narasumber.
Dinas Pendidikan dan Kemenag Kab. Kulon Progo</t>
  </si>
  <si>
    <t>1. Peserta tidak intens dalam mengikuti kegiatan
2. Kualitas peserta hasil bengkel belum sesuai dengan rancangan awal
3. Pelaksanaan Bengkel Bahasa dan Sastra tidak optimal
4. Penentuan narasumber tidak sesuai dengan kebutuhan dan tim tidak melaksanakan tahapan pelaksanaan sesuai dengan jadwal dan pedoman
5. Kriteria peserta tidak sesuai dengan kebutuhan,  dan Peserta meminta izin tidak mengikuti pelatihan
6. Hasil bengkel tidak sesuai dengan kebutuhan (jumlah peserta fluktuatif dan kualitas karya belum standar)</t>
  </si>
  <si>
    <t>1. Perlu pemahaman bersama antara pihak pelaksana dan narasumber.
2. Setiap tahapan kegiatan dilakukan pengawasan secara melekat.
3. Perlu perjanjian yang lebih tegas dan mengikat dengan peserta.
4. Kegiatan dilaksanakan di waktu aktif sekolah agar kontrol sekolah lebih optimal
5. Perlunya kesepakatan antara Dinas terkait, sekolah dan siswa.</t>
  </si>
  <si>
    <t>Rp17.480.000</t>
  </si>
  <si>
    <t>Kegiatan: Pemilihan Duta Bahasa Penggerak Literasi (Nuryantini)</t>
  </si>
  <si>
    <t>Rapat koordinasi, pembuatan brosur, dan penyebaran informasi pendaftaran peserta</t>
  </si>
  <si>
    <t>Rapat koordinasi tim</t>
  </si>
  <si>
    <t>Pembuatan brosur dan penyebaran informasi pendaftaran peserta</t>
  </si>
  <si>
    <t>Perekrutan peserta baru 5 orang</t>
  </si>
  <si>
    <t>Jumlah peserta tidak memenuhi target</t>
  </si>
  <si>
    <t>Sosialisasi melalui media sosial kampus-kampus</t>
  </si>
  <si>
    <t>Perekrutan peserta s.d. tanggal 17 Mei</t>
  </si>
  <si>
    <t>Peserta memenuhi target, pendaftar 132 org diseleksi menjadi 100 org melalui kelengkapan berkas.</t>
  </si>
  <si>
    <t>Perpanjangan waktu pendaftaran s.d. akhir Mei</t>
  </si>
  <si>
    <t>Sosialisasi melalui media sosial pribadi (WhatsApp)</t>
  </si>
  <si>
    <t>Melaksanakan tahapan seleksi pemilihan duta bahasa dari audisi awal, pembekalan, penilaian bakat minat, dan wawancara.</t>
  </si>
  <si>
    <t>Telah terlaksana seluruh rangkaian tahapan pemilihan duta bahasa, mulai dari tahap seleksi berkas, audisi, pembekalan, penilaian bakat minat, dan wawancara,serta diperoleh nama-nama pemenang sementara (sebelum penentuan di final raya) pada 7 Juli 2023.</t>
  </si>
  <si>
    <t>Finalis tidak bisa hadir sesuai jadwal dari panitia.</t>
  </si>
  <si>
    <t>Memberikan kesempatan kepada finalis bermusyawarah dan sepakat dengan finalis lain maksimal sehari sebelum pelaksanaan tahap bakat minat dan wawancara.</t>
  </si>
  <si>
    <t>Menyelenggarakan final raya dan malam penganugerahan di Hotel Grand Rohan pada 7 Juli 2023.</t>
  </si>
  <si>
    <t>Kegiatan: Pelaksanaan UKBI Adaptif Merdeka (Mulyanto)</t>
  </si>
  <si>
    <t>Rapat koordinasi kegiatan: Penyusunan KAK, Pembuatan Proposal kegiatan, Pembuatan Panduan</t>
  </si>
  <si>
    <t>KKLP UKBI, Tim Perencanaan, PBJ</t>
  </si>
  <si>
    <t>Rapat koordinasi kegiatan: Penyusunan KAK, Penyusunan Proposal kerja sama penyelenggaraan UKBI dengan Balai Dikmen, Percetakan Buku Panduan UKBI</t>
  </si>
  <si>
    <t>Koordinasi dengan Balai Pendidikan Menengah di 4 wilayah (Sleman, Yogyakarta, Gunungkidul, dan Bantul)</t>
  </si>
  <si>
    <t>Tim UKBI</t>
  </si>
  <si>
    <t>Koordinasi berjalan lancar pada empat wilayah.</t>
  </si>
  <si>
    <t>Respon pihak Balai Dikmen lambat sehingga pelaksanaan kegiatan tidak sesuai jadwal.</t>
  </si>
  <si>
    <t>Tidak ada hambatan.</t>
  </si>
  <si>
    <t>Koordinasi lebih intensif dengan Balai Dikmen setiap wilayah dengan mengajukan proposal kerja sama dan audiensi langsung dengan pimpinan balai dikmen.</t>
  </si>
  <si>
    <t>Balai Dikmen memberi masukan dan solusi yang tepat untuk memilah sasaran kepala SMA dan SMK dipisah dalam hari yang berbeda.</t>
  </si>
  <si>
    <t>Melaksanakan sosialisasi dan tes UKBI di 4 wilayah kabupaten (Sleman, Yogyakarta, Gunungkidul, dan Bantul) dengan sasaran kepala SMA dan SMK dengan jumlah peserta yang diundang 186 orang.</t>
  </si>
  <si>
    <t>Balai Dikmen dan Kepala SMA/SMK</t>
  </si>
  <si>
    <t>175  peserta kepala SMA/SMK + 4 kepala Balai Dikmen menjadi peserta dan peuji UKBI (Sleman, Yogyakarta, Gunungkidul, Bantul)</t>
  </si>
  <si>
    <t>Jaringan internet tidak stabil sehingga proses UKBI tidak lancar.</t>
  </si>
  <si>
    <t>Di setiap wilayah dilakukan selama 2 hari, pada hari pertama pagi biasanya jaringan internet yang disediakan rekanan penyedia akomodasi tidak memadai sehingga mengganggu proses pendaftaran dan tes UKBI.</t>
  </si>
  <si>
    <t>Antisipasi sudah dilakukan dengan negosiasi lebih awal dengan pihak penyedia akomodasi tempat untuk menambah kapasitas jaringan.</t>
  </si>
  <si>
    <t>Panitia dan PBJ berkoordinasi dengan rekanan penyedia akomodasi. Kebutuhan jaringan internet dapat diatasi dengan baik.</t>
  </si>
  <si>
    <t>Sosialisasi dan pendampingan giat UKBI di sekolah (target 3 sekolah)</t>
  </si>
  <si>
    <t>Sosialisi dan pendampingan ke tiga sekola, yakni SMK Tamansiswa Jetis Yogyakarta, SMA Negeri 1 Gedangsari Gunungkidul, dan SMA Negeri 1 Pakem Sleman</t>
  </si>
  <si>
    <t>Sekolah sedang melaksanakan ujian sekolah, koordinasi dengan sekolah tidak maksimal.</t>
  </si>
  <si>
    <t>Perangkat/sarana komputer dan internet di sekolah belum memadai untuk melaksanakan UKBI di sekolah.</t>
  </si>
  <si>
    <t>Audiensi langsung ke sekolah.</t>
  </si>
  <si>
    <t>Pelaksanaan UKBI menggunakan tablet dan telepon genggam.</t>
  </si>
  <si>
    <t>Melaksanakan sosialisasi dan pendampingan UKBI di SMA Kolombo, SMKN 2 Wonosari, dan SMA Dominikus Wonosari.</t>
  </si>
  <si>
    <t xml:space="preserve">Pada bulan Mei sekolah-sekolah sedang melaksanakan ujian sekolah dan PAT, sehingga sekolah-sekolah masih sibuk. Hal ini akan berlangsung hingga tahun ajaran baru dengan agenda penerimaan siswa baru. </t>
  </si>
  <si>
    <t>Audiensi ke sekolah secara langsung</t>
  </si>
  <si>
    <t>Sekolah-sekolah menyampaikan akan mengundang tim UKBI pada tahun ajaran baru.</t>
  </si>
  <si>
    <t>sosialisasi UKBI untuk 4 sekolah yakni: SMA Negeri 1 Wonosari, SMK Negeri 2 Wonosari, SMK Negeri 6 Yogyakarta, dan SMK Negeri 2 Yogyakarta. Keempat sekolah menyelenggarakan tes UKBI bagi siswanya juga sehingga dilakukan pendampingan tes juga.</t>
  </si>
  <si>
    <t>Sekolah-sekolah sibuk dengan kenaikan kelas dan penerimaan siswa baru sehingga sosialisasi tidak dapat diselenggarakan dengan baik.</t>
  </si>
  <si>
    <t>Kegiatan sekolah sangat padat, liburan, dan penerimaan siswa baru sedikit menunda agenda sosialisasi UKBI di sekolah.</t>
  </si>
  <si>
    <t>Komunikasi dengan sekolah-sekolah.</t>
  </si>
  <si>
    <t>Menyesuaikan jadwal sekolah.</t>
  </si>
  <si>
    <t xml:space="preserve">Melaksanakan sosialisasi UKBI di beberapa sekolah setelah tahun ajaran baru dimulai. Target sosialisasi yakni 3 sekolah. </t>
  </si>
  <si>
    <t>Melaksanakan uji coba soal UKBI dengan target 20 orang peserta.</t>
  </si>
  <si>
    <t>Kegiatan: Musikalisasi Puisi (Sri Sabakti)</t>
  </si>
  <si>
    <t>Perubahan jadwal dan model lomba musikalisasi puisi 2023</t>
  </si>
  <si>
    <t>Tim pelaksana kegiatan Lomba Musikalisasi Puisi berdasarkan SK dari Kepala Balai Bahasa DIY 2023</t>
  </si>
  <si>
    <t>Koordinasi ke panitia lomba musikalisasi puisi tingkat nasional kurang cepat mendapat jawaban</t>
  </si>
  <si>
    <t>1) menghubungi KKLP/Panitia Muspus di Badan Bahasa secara intensif
2) membuat KAK dengan mengacu juknis tahun sebelumnya karena kegiatan muspus merupakan kegiatan rutinitas/tahunan</t>
  </si>
  <si>
    <t>Dengan membuat KAK dan jadwal berdasarkan juknis tahun sebelumnya</t>
  </si>
  <si>
    <t>1) melaksanakan publikasi dan koordinasi ke  Dinas Pendidikan, Balai Dikmen DIY, dan SMA sederajat di wilayah DIY  
2) melaksanakan rapat dengan Dewan Juri untuk menentukan juknis dan puisi yang akan dilombakan
3) melaksanakan kegiatan webinar musikalisasi puisi untuk guru, siswa, dan masyarakat (21 Februari 2023)
4) menerima pendaftaran peserta lomba musikalisasi puisi tahun 2023 (melalui daring) dimulai 21 Februari--10 Maret 2023)</t>
  </si>
  <si>
    <t>- Kegiatan webinar bisa dilaksanakan, tetapi peserta yang mengikuti tidak maksimal  (di luar target)</t>
  </si>
  <si>
    <t>kegiatan webinar adalah kegiatan tambahan atas permintaan Kepala Balai Bahasa  dengan waktu yang cukup mepet</t>
  </si>
  <si>
    <t xml:space="preserve">-Kegitan webinar bisa dilaksanakan sesuai tanggal yang direncanakan, tetapi waktu pembukaan  agak mundur. Hal ini disebabkan pada waktu yang telah ditentukan, peserta yang masuk ke ruang virtual belum memenuhi kuota (masih sedikit) </t>
  </si>
  <si>
    <t>panitia bekerja ekstra dengan melaksanakan publikasi webinar tersebut melalui Ketua MGMP bahasa Indonesia, laman BBY, instagram BBY, grup literasi, dan beberapa sekolah yang ada di DIY</t>
  </si>
  <si>
    <t xml:space="preserve">-Pembukaan webinar agak dimundurkan waktunya untuk memberi kesempatan kepada peserta untuk bergabung di ruang zoom </t>
  </si>
  <si>
    <t>1) meneruskan penerimaan pendaftaran peserta lomba  musikalisasi puisi  (hingga 10 Maret 2023)
2) melaksanakan taklimat  kepada peserta lomba muspus (dilaksanakan secara luring di aula Balai Bahasa DIY)
3) menerima rekaman muspus dari peserta lomba (13 Maret--30 April 2023)
4) melaksanakan koordinasi dengan panitia lomba muspus tingkat nasional (Badan Bahasa)
5) merevisi KAK karena terjadi perubahan jadwal lomba muspus tingkat nasional yang biasanya dilaksanakan bulan Oktober menjadi bulan Mei--Juni 2023</t>
  </si>
  <si>
    <t>1) Revisi KAK, di antaranya model lomba muspus 2023 yang semula dilaksanakan secara campuran (daring dan luring) diubah menjadi daring saja; perubahan jadwal lomba muspus 2023 disesuaikan dengan perubahan lomba muspus yang dilaksanakan di tingkat nasional.
2) Hingga tanggal 28 Maret belum ada peserta muspus yang mengirim rekaman muspus</t>
  </si>
  <si>
    <t>- Pada saat taklimat tidak semua sekolah bisa hadir karena sebagian sekolah (SMA sederajat) sedang melaksanakan PTS</t>
  </si>
  <si>
    <t xml:space="preserve">-masih ada beberapa peserta lomba yang kurang percaya diri sehingga berkonsultasi dengan panitia pelaksana lomba </t>
  </si>
  <si>
    <t>-Panitia membuat grup peserta lomba muspus 2023 agar semua informasi bisa secara efektif disebarkan kepada peserta, termasuk informasi hasil taklimat</t>
  </si>
  <si>
    <t>1) panitia pelaksana muspus selalu memberikan informasi berkaitan dengan lomba muspus, termasuk informasi lomba muspus tingkat nasional 
2) panitia juga memberi kesempatan semua peserta lomba muspus tingkat provinsi untuk mengikuti webinar muspus yang dilaksanakan oleh panitia muspus tingkat nasional (27 dan 28 Maret 2023)</t>
  </si>
  <si>
    <t xml:space="preserve">- mengumpulkan rekaman musikalisasi dari peserta lomba yang dilaksanakan secara daring (hingga 30 April 2023) </t>
  </si>
  <si>
    <t xml:space="preserve">Panitia pelaksana lomba dan Peserta muspus/guru pendamping </t>
  </si>
  <si>
    <t>Hingga batas akhir pengiriman, 
yaitu 30 April 2023, belum ada peserta yang
 mengirim hasil rekaman musikalisasi puisi
 ke panitia pelaksana kegiatan muspus 2023.</t>
  </si>
  <si>
    <t>- peserta tidak tepat waktu ketika mengumpulkan rekaman muspus ke panitia pelaksana kegiatan akibatnya berpengaruh juga kepada jadwal penilaian dan pengumuman pemenang lomba muspus 2023</t>
  </si>
  <si>
    <t>Panitia pelaksana kegiatan dan Dewan Juri</t>
  </si>
  <si>
    <t>1. Puasa, lebaran, dan libur sekolah
berpengaruh terhadap latihan tim muspus
karena mereka tidak bisa 
berkumpul dan berlatih musikalisasi puisi
2. Panitia pelaksana kegiatan belum bisa mengirim 
hasil rekaman muspus dari peserta lomba kepada
Dewan Juri</t>
  </si>
  <si>
    <t>- Panitia memberi sedikit tambahan waktu kepada peserta lomba agar hasilnya sesuai target</t>
  </si>
  <si>
    <t>Panitia pelaksana kegiatan dan Kepala BBY</t>
  </si>
  <si>
    <t>BBY memberikan tambahan waktu kepada
peserta lomba muspus untuk mengumpulkan
hasil rekaman muspus dengan mengirim surat 
secara resmi kepada para kepala sekolah. (yang 
semula batas akhir pengiriman rekaman muspus
 tanggal 30 April ditambah menjadi 15 Mei 2023)</t>
  </si>
  <si>
    <t>1) panitia mengumpulkan rekaman muspus dari peserta lomba yang berjumlah 35 sekolah
2) panitia mengirimkan hasil rekaman muspus kepada 3 juri untuk dinilai
3) panitia mengundang juri di Balai Bahasa DIY untuk melaksanakan sidang penentuan pemenang lomba muspus 2023 (5 pemenang)
4) pengumuman pemenang lomba muspus 2023 (5 pemenang) yang diumumkan melalui grup wa, laman BBY, dan instagram BBY</t>
  </si>
  <si>
    <t>Panitia pelaksana kegiatan dan peserta lomba/guru pendamping</t>
  </si>
  <si>
    <r>
      <rPr>
        <rFont val="Cambria"/>
        <color rgb="FF000000"/>
        <sz val="12.0"/>
      </rPr>
      <t xml:space="preserve">1. Panitia pelaksana kegiatan mengumpulkan   
hasil rekaman dari peserta lomba muspus dan mengirimkan kepada Dewan Juri untuk dinilaikan
2. Dewan juri melaksanakan sidang menentukan lima pemenang lomba
 muspus 2023  pada tanggal 24 Mei 2023 bertempat di BBY. Pemenang lomba adalah sebagai berikut peringkat (1) SMAN 1 Bantul; peringkat (2) SMA BOPKRI 1 Yogyakarta; peringkat (3) SMAN 1 Godean; peringkat (4) SMAN 1 Pajangan; peringkat (5) SMAN 1 Semin.
3. Pengumuman lima pemenang lomba muspus tingkat SMA/SMK/MA se-Provinsi DIY melalui grup </t>
    </r>
    <r>
      <rPr>
        <rFont val="Cambria"/>
        <i/>
        <color rgb="FF000000"/>
        <sz val="12.0"/>
      </rPr>
      <t xml:space="preserve">Whatsapp </t>
    </r>
    <r>
      <rPr>
        <rFont val="Cambria"/>
        <color rgb="FF000000"/>
        <sz val="12.0"/>
      </rPr>
      <t xml:space="preserve">peserta lomba muspus; laman BBY; IG BBY; dan </t>
    </r>
    <r>
      <rPr>
        <rFont val="Cambria"/>
        <i/>
        <color rgb="FF000000"/>
        <sz val="12.0"/>
      </rPr>
      <t>facebook.</t>
    </r>
  </si>
  <si>
    <t>1. Pengumuman hasil pemenang lomba 
muspus 2023 tidak tepat waktu sesuai 
jadwal yang disepakati.</t>
  </si>
  <si>
    <t>Panitia pelaksana kegiatan dan Dewan juri</t>
  </si>
  <si>
    <t>Dewan juri menambah waktu untuk 
melaksanakan penilaian hasil rekaman muspus
dari peserta lomba</t>
  </si>
  <si>
    <t>Panitia pelaksana kegiatan secara intens berkoordinasi dengan Dewan Juri agar mereka bisa memberikan hasil penilaian secara tepat waktu</t>
  </si>
  <si>
    <t>Panitia pelaksana mengirim hasil rekaman muspus secara bertahap mengirimkan hasil rekaman muspus atau mengumpulkan hasil rekaman muspus sesegera mungkin kepada Dewan Juri</t>
  </si>
  <si>
    <t>1. Pembinaan kepada tim muspus yang akan dikirim untuk mengikuti festival muspus tingkat nasional
2. Perekaman musikalisasi tim muspus 
3. Pengiriman rekaman muspus (tim dari provinsi DIY) ke tingkat nasional</t>
  </si>
  <si>
    <t>Pemenang lomba muspus tingkat provinsi DIY, pembina (juri), dan panitia pelaksana kegiatan</t>
  </si>
  <si>
    <t xml:space="preserve">1. Terealisasinya pembinaan terhadap tim musikalisasi puisi yang akan dikirim untuk mengikuti festival musikalisasi puisi tingkat nasional.
2. Terealisasinya rekaman musikalisasi puisi dengan hasil yang maksimal sebagai wakil tim muspus dari Provinsi DIY pada festival digitalisasi musikalisasi puisi tingkat nasional di Badan Bahasa
3. Pengiriman video/rekaman 2 tim musikalisasi puisi (dari SMAN 1 Bantul dan SMA BOPKRI 1 Yogyakarta) ke Badan Bahasa sebagai perwakilan festival digital musikalisasi tingkat nasional.   </t>
  </si>
  <si>
    <t xml:space="preserve">Waktu pelatihan kurang maksimal   </t>
  </si>
  <si>
    <t xml:space="preserve">Kurang sinkronya jadwal antara tim muspus dan pembina (Dewan Juri) karena Dewan juri juga sebagai dosen </t>
  </si>
  <si>
    <t>Panitia pelaksana memfasitasi pelatihan dengan cara secara intens berkoordinasi dengan juri dan tim muspus</t>
  </si>
  <si>
    <t>Panitia pelaksana membuat jadwal pertemuan/pelatihan antara juri dan tim muspus</t>
  </si>
  <si>
    <t>1. Penyusunan laporan lomba musikalisasi puisi tingkat Provinsi DIY</t>
  </si>
  <si>
    <t xml:space="preserve">1. Tersusunnya laporan kegiatan lomba musikalisasi puisi tingkat SMA/SMK/MA se-Provinsi DIY dan pengiriman dua rekaman musikalisasi puisi pemenang lomba muspus tingkat provinsi DIY (tim muspus dari SMAN 1 Bantul dan SMA BOPKRI 1 Yogyakarta) ke tingkat lomba muspus tingkat nasional
</t>
  </si>
  <si>
    <t>1. Kurangnya data dukung sebagai lampiran dalam penyusunan laporan
2. Laporan tidak bisa secepatnya dicetak karena terkadang tim SPI tidak segera memeriksa atau memberi masukan terkait dengan isi laporan</t>
  </si>
  <si>
    <t>1. Laporan tidak bisa secepatnya dicetak karena menunggu pemeriksa dari tim SPI</t>
  </si>
  <si>
    <t xml:space="preserve">1. mengumpulkan semua data dukung yang berkaitan dengan pelaporan
2. melakukan koordinasi dengan tim SPI </t>
  </si>
  <si>
    <t>1. melakukan koordinasi secara intensif dengan tim SPI</t>
  </si>
  <si>
    <t>Kegiatan: Peningkatan Kemahiran Berbahasa (Sri Sabakti)</t>
  </si>
  <si>
    <t>Kepala, Kasubag Umum, Perencana, dan Panitia pelaksana</t>
  </si>
  <si>
    <t>Koordinasi kegiatan: perekrutan peserta</t>
  </si>
  <si>
    <t>Panitia kegiatan dan Dinas pendidikan dan Kebudayaan Kabupaten Sleman, Kota Yogyakarta, dan Kabupaten Bantul.</t>
  </si>
  <si>
    <t>Koordinasi perekrutan peserta di Kabupaten Sleman, bantul, dan Kota Yogyakarta</t>
  </si>
  <si>
    <t>Jumlah peserta tidak memenuhi kuota</t>
  </si>
  <si>
    <t>Perekrutan peserta terkendala seringnya penggantian nama guru calon peserta dari pihak sekolah.</t>
  </si>
  <si>
    <t>Memaksimalkan koordinasi dengan Dinas Pendidikan dan Kebudayaan setempat untuk perekrutan peserta.</t>
  </si>
  <si>
    <t>Memaksimalkan koordinasi via Whatsapp dan telepon dengan pihak sekolah dan Dinas Pendidikan dan Kebudayaan.</t>
  </si>
  <si>
    <t>Pelaksanaan kegiatan Peningkatan Kemahiran Berbahasa di Kabupaten Sleman, Kota Yogyakarta, dan Kabupaten Bantul.</t>
  </si>
  <si>
    <t>Panitia kegiatan, peserta kegiatan, dan Dinas pendidikan dan Kebudayaan Kabupaten Sleman, Kota Yogyakarta, dan Kabupaten Bantul.</t>
  </si>
  <si>
    <t>Pelaksanaan kegiatan Peningkatan Kemahiran Berbahasa di Kabupaten (1) Sleman, tanggal 6--7 Maret diikuti 30 orang, (2) Kota Yogyakarta, tanggal 13--14 Maret diikuti 30 orang, dan (3) Kabupaten Bantul, tanggal 20--21 Maret diikuti 30 orang.</t>
  </si>
  <si>
    <t>1. Kehadiran peserta tidak sesuai dengan kuota peserta terdaftar.
2. Alokasi waktu materi kurang</t>
  </si>
  <si>
    <t>(1) Peserta kegiatan yang telah mendaftar/terdaftar pada hari pelaksanaan tidak dapat hadir karena adanya kegiatan yang bersamaan dan (2) Alokasi waktu penyampaian materi kurang</t>
  </si>
  <si>
    <t>1. Memastikan kehadiran peserta melalui kontak sekolah dan Dinas Pendidikan dan Kebudayaan.
2. Mengefektifkan metode penyampaian materi.</t>
  </si>
  <si>
    <t>(1) koordinasi dengan dinas pendidikan setempat untuk melakukan penggantian peserta dan (2) mengefektifkan metode penyampaian materi.</t>
  </si>
  <si>
    <t>Rapat Koordinasi kegiatan: Persiapan pelaksanaan kegiatan Peningkatan Kemahiran Berbahasa di Kabupaten Kulon Progo dan Gunungkidul.</t>
  </si>
  <si>
    <t>Panitia kegiatan dan Dinas pendidikan dan Kebudayaan Kabupaten Kulon Progo dan Gunungkidul.</t>
  </si>
  <si>
    <t>Pelaksanaan kegiatan Peningkatan Kemahiran Berbahasa di Kabupaten Kulon Progo dan Gunungkidul.</t>
  </si>
  <si>
    <t>1. Pelaksanaan kegiatan di Kab. KP tanggal 22--23 Mei bertempat di hotel Daffam, diikuti 32 orang,
2. Pelaksanaan kegiatan di Kab. Gunungkidul tanggal 25--26 Mei 2023 bertempat di Hotel Santika, diikuti 32 orang.
3. Penyiapan laporan kegiatan</t>
  </si>
  <si>
    <t>Narasumber (kepala dinas GK) tidak dapat hadir sesuai dengan jadwal</t>
  </si>
  <si>
    <t>Pembukaan diisi/diganti oleh sekretaris dinas GK.</t>
  </si>
  <si>
    <t>Penyusunan laporan kegiatan</t>
  </si>
  <si>
    <t xml:space="preserve">Panitia pelaksana kegiatan kemahiran berbahasa, Balai Bahasa DIY </t>
  </si>
  <si>
    <t>Tersusunnya laporan kegiatan kemahiran berbahasa bagi guru SD di 5 kabupaten/kota yang ada di wilayah Yogyakarta</t>
  </si>
  <si>
    <t>Pengumpulan dokumen laporan kurang lengkap</t>
  </si>
  <si>
    <t>Kurangnya data dukung, seperti daftar hadir peserta dari Kab. Sleman, Kab. Bantul, dan Kota Yogyakarta. Hal ini dikarenakan koordinator pada kegiatan tersebut meninggal</t>
  </si>
  <si>
    <t>Koordinasi antarpanitia untuk melengkapi dokumen laporan yang diperlukan</t>
  </si>
  <si>
    <t>Dengan mencari info ke bagian keuangan</t>
  </si>
  <si>
    <t xml:space="preserve">Pelaporan evaluasi peserta kegiatan peningkatan kemahiran berbahasa ke Dinas Pendidikan dengan data dukung sertifikat keikutsertaan, hasil tes awal dan tes akhir, dan hasil diskusi melalui grup wa </t>
  </si>
  <si>
    <t>Panitia kegiatan dan Dinas Pendidikan di wilayah DIY.</t>
  </si>
  <si>
    <t>Tidak semua peserta aktif berdiskusi dan melaksanakan tes atau uji materi yang disampaikan dalam kegiatan kemahiran berbahasa Indonesia</t>
  </si>
  <si>
    <t xml:space="preserve">Dengan melakukan diskusi di grup wa.  Contoh: memberikan contoh kasus, seperti penulisan dengan menggunakan bahasa Indonesia yang kurang baik dan benar, baik yang dilakukan di media luar ruang, ruang publik, maupun karya tulis. </t>
  </si>
  <si>
    <t>Indikator Kinerja Kegiatan: 1.1 Jumlah produk pengembangan bahasa dan sastra</t>
  </si>
  <si>
    <t>Kegiatan: Kamus Bergambar (Nuryantini)</t>
  </si>
  <si>
    <t>Tim inernal</t>
  </si>
  <si>
    <t xml:space="preserve">
Inventarisasi Kosakata dan pencarian referensi
</t>
  </si>
  <si>
    <t>Tim, Praktisi, dan pengelola perpustakaan</t>
  </si>
  <si>
    <t>Mencari referensi ke Perpustakaan DPAD DIY di Bantul dan perpustakaan BPNB di Kota Yogyakarta</t>
  </si>
  <si>
    <t>Data yang diperoleh tidak lengkap</t>
  </si>
  <si>
    <t>Mendatangi perpustakaan yang menyediakan buku-buku tentang permainan tradisional</t>
  </si>
  <si>
    <t>8%%</t>
  </si>
  <si>
    <t>Inventarisasi kosakata Wilayah Kulon Progo dan Gunungkidul</t>
  </si>
  <si>
    <t>Inventarisasi hanya dilakukan dengan membaca referensi</t>
  </si>
  <si>
    <t>Data yang diperoleh tidak lengkap dari sisi makna</t>
  </si>
  <si>
    <t>Perjalanan ke daerah harus bergeser karena bersamaan dengan kegiatan kantor yang dipandang lebih urgent dan harus mencari nama-nama pembantu lapangan untuk dibuat SK.</t>
  </si>
  <si>
    <t>1. Membaca referensi khusus tentang permainan tradisional
2. Mendatangi praktisi untuk mencari informasi lebih lanjut</t>
  </si>
  <si>
    <t xml:space="preserve">Koordinasi dengan dinas Kebudayaan </t>
  </si>
  <si>
    <t>Inventarisasi kosakata Wilayah Sleman dan Kota</t>
  </si>
  <si>
    <t>Verifikasi makna kosakata permainan tradisional</t>
  </si>
  <si>
    <t>Pembantu lapangan belum bisa ditemui</t>
  </si>
  <si>
    <t xml:space="preserve">Menugasi mahasiswa PKL untuk mendefinisikan beberapa kosakata permainan tradisioanal </t>
  </si>
  <si>
    <t>Rp15600000</t>
  </si>
  <si>
    <t>Pengumpulan data di wilayah Kulon Progo dan Gunungkidul</t>
  </si>
  <si>
    <t>Pengumpulan data dilaksanakan di Semin, Gunungkidul dengan menemui pembantu lapangan a.n. Suhartanti dan Dedy Susilo. Sementara belum bisa ke Kulon Progo.</t>
  </si>
  <si>
    <t>Kesulitan mendapatkan dokumen atau gambar permainan tradisional</t>
  </si>
  <si>
    <t>Mengajak masyarakat sekitar tempat tinggal pembantu lapangan untuk mempraktikkan permainan tradisional yang diperoleh dari pembantu lapangan dengan bekerja sama dengan paguyuban "Sekar Cempaka Mulya" yg diketuai oleh Bapak kahono.</t>
  </si>
  <si>
    <t>Rp2.100.000</t>
  </si>
  <si>
    <t>Pengumpulan data di wilayah Kulon Progo, Sleman, Bantul, dan Kota</t>
  </si>
  <si>
    <t xml:space="preserve">Pengambilan data di Kulon Progo dan Bantul belum selesai, baru bisa menemui satu pembantu lapangan, dilanjutkan Juli 2023. Pengambilan data di Sleman dan Kota selesai. </t>
  </si>
  <si>
    <t>Pembantu lapangan tidak bisa ditemui sesuai dengan rencana tim Kamus Bergambar.</t>
  </si>
  <si>
    <t>Menyesuaikan waktu pembantu lapangan.</t>
  </si>
  <si>
    <t>Menyelesaikan pengambilan data ke Kulon progo dan Bantul.</t>
  </si>
  <si>
    <t>Kegiatan: Kamus Digital (Nindwihapsari)</t>
  </si>
  <si>
    <t>Internal/Tim</t>
  </si>
  <si>
    <t xml:space="preserve">1.        Penyiapan materi penyempurnaan aplikasi kamus digital
2.        Penyiapan materi pengubahan domain dari domain luar (web.id) ke domain kemdikbud.go.id
3.        Pengoordinasian materi dengan pengembang aplikasi kamus digital
</t>
  </si>
  <si>
    <t>Tim &amp; pengembang aplikasi kamus digital</t>
  </si>
  <si>
    <t>1. Penyiapan materi selesai dilakukan.
2. Penyiapan materi sampai pada tahap koordinasi melalui WA dengan pihak Pusdatin.
3. Pengoordinasian materi dengan pengembang belum bisa dilakukan.</t>
  </si>
  <si>
    <t>1. Materi tidak lengkap
2. Pengubahan domain membutuhkan waktu yang lama
3. Waktu tidak sinkron</t>
  </si>
  <si>
    <t>Pengoordinasian materi dengan pihak pengembang terkendala kegiatan kantor lain yang waktunya bersamaan.</t>
  </si>
  <si>
    <t>1. Dilakukan penyisiran materi (reviu) supaya tidak ada yang tercecer
2. Dilakukan komunikasi yang intensif antara pihak BBY-Pengembang Aplikasi, &amp; Pusdatin
3. Koordinasi tidak hanya dapat dilakukan dengan luring tetapi dengan daring.</t>
  </si>
  <si>
    <t>Menjadwal ulang waktu untuk koordinasi dengan pengembang</t>
  </si>
  <si>
    <t xml:space="preserve">1. Pengkoordinasian materi dengan pengembang aplikasi
2. Proses pengerjaan penyempurnaan kamus digital oleh pihak ketiga (pengembang aplikasi)
</t>
  </si>
  <si>
    <t>Pengoordinasian materi dengan pihak pengembang aplikasi telah dilakukan pada tanggal 9 Mater 2023.</t>
  </si>
  <si>
    <t>Beberapa menu belum muncul dalam aplikasi</t>
  </si>
  <si>
    <t>Dilakukan pengecekan/reviu pada aplikasi yang tengah dikembangakan</t>
  </si>
  <si>
    <t>Rp315000</t>
  </si>
  <si>
    <t>Proses pengerjaan penyempurnaan kamus digital oleh pihak ketiga (pengembang aplikasi)</t>
  </si>
  <si>
    <t>Dilakukan pengecekan/reviu pada aplikasi yang tengah dikembangakan
Komunikasi intensif dengan pengembang aplikasi</t>
  </si>
  <si>
    <t>1. Penyempurnaan aplikasi oleh pengembang
2. Proses migrasi ke laman kemdikbud</t>
  </si>
  <si>
    <t>1. Penyempurnaan aplikasi telah dilakukan
2. Proses migrasi masih berjalan</t>
  </si>
  <si>
    <t>1. Adanya fitur yang tidak sesuai dengan permintaan tim
2. Birokrasi dalam proses migrasi berjalan lambat</t>
  </si>
  <si>
    <t>1. Kendala oleh pengembang
2. Birokrasi dalam proses migrasi berjalan lambat</t>
  </si>
  <si>
    <t>1. berkoordinasi secara intensif dengan pengembang
2. Melakukan komunikasi langsung untuk mengawal surat permohonan</t>
  </si>
  <si>
    <t>1. Penyelesaiannya diserahkan pada pengembang
2. Melakukan komunikasi langsung untuk mengawal surat permohonan</t>
  </si>
  <si>
    <t>Rp...(sesuai SPK)</t>
  </si>
  <si>
    <t>Rp....(sesuai SPK)</t>
  </si>
  <si>
    <t>Kegiatan: Pemerkayaan Kosakata (Nur Ramadhoni)</t>
  </si>
  <si>
    <t>Inventarisasi Kosakata dan pencarian referensi</t>
  </si>
  <si>
    <t>Tim, Praktisi dan pengelola perpustakaan</t>
  </si>
  <si>
    <t>Mendatangi Perpustakaan Khusus di wilayah Bantul dan Kota Yogyakarta untuk menambah referensi</t>
  </si>
  <si>
    <t>Mendatangi perpustakaan khusus yang menyediakan naskah-naskah yang lebih spesifik</t>
  </si>
  <si>
    <t>Inventarisasi wilayah Gunungkidul dan Kulonprogo</t>
  </si>
  <si>
    <t>Praktisi, budayawan</t>
  </si>
  <si>
    <t>Inventarisasi baru dilakukan dari pembacaan referensi sebagai bahan untuk verifikasi data ke lapangan</t>
  </si>
  <si>
    <t>Perjalanan ke daerah harus bergeser karena bersamaan dengan kegiatan kantor yang dipandang lebih urgent</t>
  </si>
  <si>
    <t>Menggeser waktu perjalanan ke daerah</t>
  </si>
  <si>
    <t>8,5%</t>
  </si>
  <si>
    <t>Mendatangi pembantu lapangan yang berkompeten dalam bidang permainan tradisional</t>
  </si>
  <si>
    <t xml:space="preserve">Tim Kamus Bergambar membaca referensi mengenai permainan tradisional yang diperoleh dari perspustakaan  </t>
  </si>
  <si>
    <t>Verifikasi dan pemerolehan data di wilayah Gunungkidul ke Pembantu Lapangan di daerah Semin</t>
  </si>
  <si>
    <t>Kesulitan mengumpulkan masyarakat yang masih paham dengan permainan tradisional karena kesibukan</t>
  </si>
  <si>
    <t>Meminta bantuan komunitas/paguyuban yang memang berkecimpung dalam dunia permainan tradisonal dan kebudayaan</t>
  </si>
  <si>
    <t>Pengumpulan data wilayah Sleman, Bantul, Kota</t>
  </si>
  <si>
    <t>1. Informan tidak dapat ditemui pada waktu yang telah direncanakan
2. Personil Tim yang juga menangani kegiatan lain harus memajukan jadwal kegiatannya karena permintaan kantor untuk mempercepat penyelesaian kegiatan</t>
  </si>
  <si>
    <t>1. Mengubah jadwal bertemu informan di bulan berikutnya
2. Turun lapangan dengan jumlah personil seadanya
3. Mengirimkan instrumen secara daring (WA) dan berkomunikasi intensif secara daring</t>
  </si>
  <si>
    <t>1. Menyelesaikan pencarian data wilayah Kulon Progo
Lokakarya Pemerkayaan Kosakata pada 26--27 Juli 2023</t>
  </si>
  <si>
    <t>1. Data yang didapatkan tidak maksimal dari sisi kuantitas dan kualitas
2. Pergeseran waktu pelaksanaan karena desakan tugas yang lain</t>
  </si>
  <si>
    <t>1. Wawancara intensif dengan melibatkan informan dan masyarakat sekitar
2. Berkoordinasi intensif dengan tim dan pihak manajemen kantor
3. Tetap melaksanakan dengan personil tim seadanya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</si>
</sst>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Rp]#,##0"/>
    <numFmt numFmtId="165" formatCode="&quot;$&quot;#,##0.00"/>
    <numFmt numFmtId="166" formatCode="m/d"/>
  </numFmts>
  <fonts count="25">
    <font>
      <sz val="10.0"/>
      <color rgb="FF000000"/>
      <name val="Arial"/>
      <scheme val="minor"/>
    </font>
    <font>
      <b/>
      <sz val="11.0"/>
      <color rgb="FF000000"/>
      <name val="Arial"/>
    </font>
    <font/>
    <font>
      <sz val="11.0"/>
      <color rgb="FF000000"/>
      <name val="Arial"/>
    </font>
    <font>
      <i/>
      <sz val="11.0"/>
      <color rgb="FF000000"/>
      <name val="Arial"/>
    </font>
    <font>
      <sz val="10.0"/>
      <color rgb="FF000000"/>
      <name val="Arial"/>
    </font>
    <font>
      <b/>
      <sz val="16.0"/>
      <color rgb="FF000000"/>
      <name val="Calibri"/>
    </font>
    <font>
      <b/>
      <sz val="12.0"/>
      <color rgb="FF000000"/>
      <name val="Cambria"/>
    </font>
    <font>
      <b/>
      <sz val="12.0"/>
      <color rgb="FF000000"/>
      <name val="Arial"/>
    </font>
    <font>
      <sz val="12.0"/>
      <color rgb="FF000000"/>
      <name val="Cambria"/>
    </font>
    <font>
      <sz val="12.0"/>
      <color rgb="FF000000"/>
      <name val="Arial"/>
    </font>
    <font>
      <b/>
      <sz val="10.0"/>
      <color rgb="FF000000"/>
      <name val="Arial"/>
    </font>
    <font>
      <color theme="1"/>
      <name val="Arial"/>
      <scheme val="minor"/>
    </font>
    <font>
      <color theme="1"/>
      <name val="Arial"/>
    </font>
    <font>
      <b/>
      <sz val="11.0"/>
      <color theme="1"/>
      <name val="&quot;Times New Roman&quot;"/>
    </font>
    <font>
      <sz val="12.0"/>
      <color theme="1"/>
      <name val="Cambria"/>
    </font>
    <font>
      <sz val="11.0"/>
      <color rgb="FF000000"/>
      <name val="Calibri"/>
    </font>
    <font>
      <sz val="12.0"/>
      <color rgb="FF1F1F1F"/>
      <name val="Cambria"/>
    </font>
    <font>
      <sz val="11.0"/>
      <color theme="1"/>
      <name val="Calibri"/>
    </font>
    <font>
      <b/>
      <sz val="13.0"/>
      <color rgb="FF000000"/>
      <name val="Calibri"/>
    </font>
    <font>
      <sz val="11.0"/>
      <color rgb="FF1F1F1F"/>
      <name val="Arial"/>
    </font>
    <font>
      <sz val="9.0"/>
      <color rgb="FF1F1F1F"/>
      <name val="Arial"/>
    </font>
    <font>
      <sz val="11.0"/>
      <color rgb="FF000000"/>
      <name val="Cambria"/>
    </font>
    <font>
      <sz val="9.0"/>
      <color rgb="FF1F1F1F"/>
      <name val="&quot;Google Sans&quot;"/>
    </font>
    <font>
      <sz val="12.0"/>
      <color rgb="FF000000"/>
      <name val="Times New Roman"/>
    </font>
  </fonts>
  <fills count="9">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4DD0E1"/>
        <bgColor rgb="FF4DD0E1"/>
      </patternFill>
    </fill>
    <fill>
      <patternFill patternType="solid">
        <fgColor rgb="FFF7CB4D"/>
        <bgColor rgb="FFF7CB4D"/>
      </patternFill>
    </fill>
    <fill>
      <patternFill patternType="solid">
        <fgColor rgb="FFE0F7FA"/>
        <bgColor rgb="FFE0F7FA"/>
      </patternFill>
    </fill>
    <fill>
      <patternFill patternType="solid">
        <fgColor rgb="FFFEF8E3"/>
        <bgColor rgb="FFFEF8E3"/>
      </patternFill>
    </fill>
    <fill>
      <patternFill patternType="solid">
        <fgColor theme="0"/>
        <bgColor theme="0"/>
      </patternFill>
    </fill>
  </fills>
  <borders count="40">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top/>
      <bottom/>
    </border>
    <border>
      <right style="thin">
        <color rgb="FF000000"/>
      </right>
      <top/>
      <bottom/>
    </border>
    <border>
      <left/>
      <right/>
      <top/>
      <bottom/>
    </border>
    <border>
      <left/>
      <right/>
      <top style="thin">
        <color rgb="FF000000"/>
      </top>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bottom style="thin">
        <color rgb="FF000000"/>
      </bottom>
    </border>
    <border>
      <left/>
      <right/>
      <top/>
      <bottom style="thin">
        <color rgb="FF000000"/>
      </bottom>
    </border>
    <border>
      <left/>
      <top/>
      <bottom/>
    </border>
    <border>
      <left style="thin">
        <color rgb="FF000000"/>
      </left>
      <top/>
      <bottom style="thin">
        <color rgb="FF000000"/>
      </bottom>
    </border>
    <border>
      <left/>
      <top style="thin">
        <color rgb="FF000000"/>
      </top>
      <bottom/>
    </border>
    <border>
      <left/>
      <top/>
    </border>
    <border>
      <left/>
    </border>
    <border>
      <left/>
      <top/>
      <bottom style="thin">
        <color rgb="FF000000"/>
      </bottom>
    </border>
    <border>
      <left/>
      <right/>
      <bottom/>
    </border>
    <border>
      <left/>
      <right/>
      <top/>
    </border>
  </borders>
  <cellStyleXfs count="1">
    <xf borderId="0" fillId="0" fontId="0" numFmtId="0" applyAlignment="1" applyFont="1"/>
  </cellStyleXfs>
  <cellXfs count="329">
    <xf borderId="0" fillId="0" fontId="0" numFmtId="0" xfId="0" applyAlignment="1" applyFont="1">
      <alignment readingOrder="0" shrinkToFit="0" vertical="center" wrapText="0"/>
    </xf>
    <xf borderId="1"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3" fillId="0" fontId="2" numFmtId="0" xfId="0" applyAlignment="1" applyBorder="1" applyFont="1">
      <alignment vertical="center"/>
    </xf>
    <xf borderId="4" fillId="0" fontId="2" numFmtId="0" xfId="0" applyAlignment="1" applyBorder="1" applyFont="1">
      <alignment vertical="center"/>
    </xf>
    <xf borderId="0" fillId="0" fontId="3" numFmtId="0" xfId="0" applyAlignment="1" applyFont="1">
      <alignment vertical="bottom"/>
    </xf>
    <xf borderId="5" fillId="0" fontId="2" numFmtId="0" xfId="0" applyAlignment="1" applyBorder="1" applyFont="1">
      <alignment vertical="center"/>
    </xf>
    <xf borderId="6" fillId="0" fontId="2" numFmtId="0" xfId="0" applyAlignment="1" applyBorder="1" applyFont="1">
      <alignment vertical="center"/>
    </xf>
    <xf borderId="7" fillId="0" fontId="2" numFmtId="0" xfId="0" applyAlignment="1" applyBorder="1" applyFont="1">
      <alignment vertical="center"/>
    </xf>
    <xf borderId="8" fillId="0" fontId="2" numFmtId="0" xfId="0" applyAlignment="1" applyBorder="1" applyFont="1">
      <alignment vertical="center"/>
    </xf>
    <xf borderId="9" fillId="0" fontId="2" numFmtId="0" xfId="0" applyAlignment="1" applyBorder="1" applyFont="1">
      <alignment vertical="center"/>
    </xf>
    <xf borderId="10" fillId="0" fontId="2" numFmtId="0" xfId="0" applyAlignment="1" applyBorder="1" applyFont="1">
      <alignment vertical="center"/>
    </xf>
    <xf borderId="11" fillId="0" fontId="2" numFmtId="0" xfId="0" applyAlignment="1" applyBorder="1" applyFont="1">
      <alignment vertical="center"/>
    </xf>
    <xf borderId="1" fillId="0" fontId="3" numFmtId="0" xfId="0" applyAlignment="1" applyBorder="1" applyFont="1">
      <alignment horizontal="center" vertical="top"/>
    </xf>
    <xf borderId="12" fillId="0" fontId="3" numFmtId="0" xfId="0" applyAlignment="1" applyBorder="1" applyFont="1">
      <alignment horizontal="center" shrinkToFit="0" vertical="top" wrapText="1"/>
    </xf>
    <xf borderId="1" fillId="0" fontId="3" numFmtId="0" xfId="0" applyAlignment="1" applyBorder="1" applyFont="1">
      <alignment horizontal="center" shrinkToFit="0" vertical="top" wrapText="1"/>
    </xf>
    <xf borderId="1" fillId="0" fontId="3" numFmtId="0" xfId="0" applyAlignment="1" applyBorder="1" applyFont="1">
      <alignment horizontal="left" shrinkToFit="0" vertical="top" wrapText="1"/>
    </xf>
    <xf borderId="13" fillId="2" fontId="1" numFmtId="0" xfId="0" applyAlignment="1" applyBorder="1" applyFill="1" applyFont="1">
      <alignment horizontal="left" shrinkToFit="0" vertical="center" wrapText="1"/>
    </xf>
    <xf borderId="14" fillId="0" fontId="2" numFmtId="0" xfId="0" applyAlignment="1" applyBorder="1" applyFont="1">
      <alignment vertical="center"/>
    </xf>
    <xf borderId="15" fillId="0" fontId="2" numFmtId="0" xfId="0" applyAlignment="1" applyBorder="1" applyFont="1">
      <alignment vertical="center"/>
    </xf>
    <xf borderId="12" fillId="0" fontId="3" numFmtId="0" xfId="0" applyAlignment="1" applyBorder="1" applyFont="1">
      <alignment vertical="bottom"/>
    </xf>
    <xf quotePrefix="1" borderId="16" fillId="2" fontId="4" numFmtId="0" xfId="0" applyAlignment="1" applyBorder="1" applyFont="1">
      <alignment horizontal="left" shrinkToFit="0" vertical="top" wrapText="1"/>
    </xf>
    <xf borderId="17" fillId="2" fontId="4" numFmtId="0" xfId="0" applyAlignment="1" applyBorder="1" applyFont="1">
      <alignment horizontal="left" shrinkToFit="0" vertical="top" wrapText="1"/>
    </xf>
    <xf borderId="1" fillId="0" fontId="3" numFmtId="0" xfId="0" applyAlignment="1" applyBorder="1" applyFont="1">
      <alignment vertical="bottom"/>
    </xf>
    <xf quotePrefix="1" borderId="18" fillId="2" fontId="3" numFmtId="0" xfId="0" applyAlignment="1" applyBorder="1" applyFont="1">
      <alignment horizontal="left" shrinkToFit="0" vertical="top" wrapText="1"/>
    </xf>
    <xf borderId="19" fillId="2" fontId="3" numFmtId="0" xfId="0" applyAlignment="1" applyBorder="1" applyFont="1">
      <alignment horizontal="left" shrinkToFit="0" vertical="top" wrapText="1"/>
    </xf>
    <xf borderId="5" fillId="0" fontId="3" numFmtId="0" xfId="0" applyAlignment="1" applyBorder="1" applyFont="1">
      <alignment vertical="top"/>
    </xf>
    <xf borderId="5" fillId="0" fontId="3" numFmtId="0" xfId="0" applyAlignment="1" applyBorder="1" applyFont="1">
      <alignment horizontal="right" vertical="top"/>
    </xf>
    <xf borderId="5" fillId="0" fontId="3" numFmtId="0" xfId="0" applyAlignment="1" applyBorder="1" applyFont="1">
      <alignment vertical="bottom"/>
    </xf>
    <xf borderId="18" fillId="2" fontId="3" numFmtId="0" xfId="0" applyAlignment="1" applyBorder="1" applyFont="1">
      <alignment horizontal="left" shrinkToFit="0" vertical="top" wrapText="1"/>
    </xf>
    <xf borderId="19" fillId="2" fontId="5" numFmtId="0" xfId="0" applyAlignment="1" applyBorder="1" applyFont="1">
      <alignment horizontal="left" shrinkToFit="0" vertical="top" wrapText="1"/>
    </xf>
    <xf borderId="20" fillId="2" fontId="3" numFmtId="0" xfId="0" applyAlignment="1" applyBorder="1" applyFont="1">
      <alignment horizontal="left" shrinkToFit="0" vertical="top" wrapText="1"/>
    </xf>
    <xf borderId="21" fillId="2" fontId="5" numFmtId="0" xfId="0" applyAlignment="1" applyBorder="1" applyFont="1">
      <alignment horizontal="left" shrinkToFit="0" vertical="top" wrapText="1"/>
    </xf>
    <xf borderId="1" fillId="2" fontId="3" numFmtId="0" xfId="0" applyAlignment="1" applyBorder="1" applyFont="1">
      <alignment horizontal="center" vertical="top"/>
    </xf>
    <xf borderId="22" fillId="2" fontId="3" numFmtId="0" xfId="0" applyAlignment="1" applyBorder="1" applyFont="1">
      <alignment horizontal="center" vertical="top"/>
    </xf>
    <xf borderId="1" fillId="2" fontId="3" numFmtId="0" xfId="0" applyAlignment="1" applyBorder="1" applyFont="1">
      <alignment horizontal="left" shrinkToFit="0" vertical="top" wrapText="1"/>
    </xf>
    <xf borderId="23" fillId="2" fontId="3" numFmtId="0" xfId="0" applyAlignment="1" applyBorder="1" applyFont="1">
      <alignment horizontal="center" vertical="top"/>
    </xf>
    <xf quotePrefix="1" borderId="18" fillId="2" fontId="4" numFmtId="0" xfId="0" applyAlignment="1" applyBorder="1" applyFont="1">
      <alignment horizontal="left" vertical="top"/>
    </xf>
    <xf borderId="19" fillId="2" fontId="4" numFmtId="0" xfId="0" applyAlignment="1" applyBorder="1" applyFont="1">
      <alignment shrinkToFit="0" vertical="top" wrapText="1"/>
    </xf>
    <xf quotePrefix="1" borderId="18" fillId="2" fontId="3" numFmtId="0" xfId="0" applyAlignment="1" applyBorder="1" applyFont="1">
      <alignment horizontal="left" vertical="top"/>
    </xf>
    <xf borderId="19" fillId="2" fontId="3" numFmtId="0" xfId="0" applyAlignment="1" applyBorder="1" applyFont="1">
      <alignment shrinkToFit="0" vertical="top" wrapText="1"/>
    </xf>
    <xf borderId="19" fillId="2" fontId="5" numFmtId="0" xfId="0" applyAlignment="1" applyBorder="1" applyFont="1">
      <alignment shrinkToFit="0" vertical="top" wrapText="1"/>
    </xf>
    <xf quotePrefix="1" borderId="13" fillId="2" fontId="1" numFmtId="0" xfId="0" applyAlignment="1" applyBorder="1" applyFont="1">
      <alignment horizontal="left" shrinkToFit="0" vertical="center" wrapText="1"/>
    </xf>
    <xf borderId="18" fillId="2" fontId="3" numFmtId="0" xfId="0" applyAlignment="1" applyBorder="1" applyFont="1">
      <alignment horizontal="left" vertical="top"/>
    </xf>
    <xf borderId="5" fillId="0" fontId="3" numFmtId="0" xfId="0" applyAlignment="1" applyBorder="1" applyFont="1">
      <alignment horizontal="center" shrinkToFit="0" vertical="top" wrapText="1"/>
    </xf>
    <xf borderId="17" fillId="2" fontId="4" numFmtId="0" xfId="0" applyAlignment="1" applyBorder="1" applyFont="1">
      <alignment shrinkToFit="0" vertical="top" wrapText="1"/>
    </xf>
    <xf quotePrefix="1" borderId="18" fillId="2" fontId="5" numFmtId="0" xfId="0" applyAlignment="1" applyBorder="1" applyFont="1">
      <alignment horizontal="left" shrinkToFit="0" vertical="top" wrapText="1"/>
    </xf>
    <xf borderId="23" fillId="3" fontId="3" numFmtId="0" xfId="0" applyAlignment="1" applyBorder="1" applyFill="1" applyFont="1">
      <alignment vertical="top"/>
    </xf>
    <xf borderId="0" fillId="0" fontId="3" numFmtId="0" xfId="0" applyAlignment="1" applyFont="1">
      <alignment vertical="top"/>
    </xf>
    <xf borderId="8" fillId="0" fontId="3" numFmtId="0" xfId="0" applyAlignment="1" applyBorder="1" applyFont="1">
      <alignment horizontal="center" shrinkToFit="0" vertical="top" wrapText="1"/>
    </xf>
    <xf quotePrefix="1" borderId="18" fillId="2" fontId="4" numFmtId="0" xfId="0" applyAlignment="1" applyBorder="1" applyFont="1">
      <alignment horizontal="left" shrinkToFit="0" vertical="top" wrapText="1"/>
    </xf>
    <xf borderId="18" fillId="2" fontId="5" numFmtId="0" xfId="0" applyAlignment="1" applyBorder="1" applyFont="1">
      <alignment horizontal="left" shrinkToFit="0" vertical="top" wrapText="1"/>
    </xf>
    <xf borderId="5" fillId="0" fontId="3" numFmtId="0" xfId="0" applyAlignment="1" applyBorder="1" applyFont="1">
      <alignment shrinkToFit="0" vertical="top" wrapText="1"/>
    </xf>
    <xf borderId="8" fillId="0" fontId="3" numFmtId="0" xfId="0" applyAlignment="1" applyBorder="1" applyFont="1">
      <alignment shrinkToFit="0" vertical="top" wrapText="1"/>
    </xf>
    <xf quotePrefix="1" borderId="18" fillId="2" fontId="4" numFmtId="0" xfId="0" applyAlignment="1" applyBorder="1" applyFont="1">
      <alignment vertical="bottom"/>
    </xf>
    <xf borderId="19" fillId="2" fontId="4" numFmtId="0" xfId="0" applyAlignment="1" applyBorder="1" applyFont="1">
      <alignment shrinkToFit="0" vertical="bottom" wrapText="1"/>
    </xf>
    <xf quotePrefix="1" borderId="18" fillId="2" fontId="3" numFmtId="0" xfId="0" applyAlignment="1" applyBorder="1" applyFont="1">
      <alignment horizontal="left" vertical="bottom"/>
    </xf>
    <xf borderId="19" fillId="2" fontId="3" numFmtId="0" xfId="0" applyAlignment="1" applyBorder="1" applyFont="1">
      <alignment shrinkToFit="0" vertical="bottom" wrapText="1"/>
    </xf>
    <xf borderId="1" fillId="0" fontId="3" numFmtId="0" xfId="0" applyAlignment="1" applyBorder="1" applyFont="1">
      <alignment shrinkToFit="0" vertical="top" wrapText="1"/>
    </xf>
    <xf borderId="12" fillId="0" fontId="3" numFmtId="0" xfId="0" applyAlignment="1" applyBorder="1" applyFont="1">
      <alignment horizontal="center" vertical="bottom"/>
    </xf>
    <xf quotePrefix="1" borderId="24" fillId="2" fontId="4" numFmtId="0" xfId="0" applyAlignment="1" applyBorder="1" applyFont="1">
      <alignment horizontal="left" shrinkToFit="0" vertical="top" wrapText="1"/>
    </xf>
    <xf borderId="25" fillId="0" fontId="2" numFmtId="0" xfId="0" applyAlignment="1" applyBorder="1" applyFont="1">
      <alignment vertical="center"/>
    </xf>
    <xf borderId="19" fillId="2" fontId="5" numFmtId="0" xfId="0" applyAlignment="1" applyBorder="1" applyFont="1">
      <alignment horizontal="left" shrinkToFit="0" vertical="center" wrapText="1"/>
    </xf>
    <xf borderId="5" fillId="0" fontId="3" numFmtId="0" xfId="0" applyAlignment="1" applyBorder="1" applyFont="1">
      <alignment vertical="center"/>
    </xf>
    <xf quotePrefix="1" borderId="18" fillId="2" fontId="5" numFmtId="0" xfId="0" applyAlignment="1" applyBorder="1" applyFont="1">
      <alignment horizontal="left" shrinkToFit="0" vertical="center" wrapText="1"/>
    </xf>
    <xf borderId="18" fillId="2" fontId="5" numFmtId="0" xfId="0" applyAlignment="1" applyBorder="1" applyFont="1">
      <alignment horizontal="left" shrinkToFit="0" vertical="center" wrapText="1"/>
    </xf>
    <xf borderId="1" fillId="2" fontId="5" numFmtId="0" xfId="0" applyAlignment="1" applyBorder="1" applyFont="1">
      <alignment horizontal="left" shrinkToFit="0" vertical="top" wrapText="1"/>
    </xf>
    <xf borderId="18" fillId="2" fontId="4" numFmtId="0" xfId="0" applyAlignment="1" applyBorder="1" applyFont="1">
      <alignment horizontal="left" shrinkToFit="0" vertical="top" wrapText="1"/>
    </xf>
    <xf quotePrefix="1" borderId="19" fillId="2" fontId="4" numFmtId="0" xfId="0" applyAlignment="1" applyBorder="1" applyFont="1">
      <alignment horizontal="left" shrinkToFit="0" vertical="top" wrapText="1"/>
    </xf>
    <xf quotePrefix="1" borderId="20" fillId="2" fontId="5" numFmtId="0" xfId="0" applyAlignment="1" applyBorder="1" applyFont="1">
      <alignment vertical="top"/>
    </xf>
    <xf borderId="21" fillId="2" fontId="5" numFmtId="0" xfId="0" applyAlignment="1" applyBorder="1" applyFont="1">
      <alignment shrinkToFit="0" vertical="top" wrapText="1"/>
    </xf>
    <xf borderId="8" fillId="0" fontId="3" numFmtId="0" xfId="0" applyAlignment="1" applyBorder="1" applyFont="1">
      <alignment vertical="top"/>
    </xf>
    <xf borderId="8" fillId="0" fontId="3" numFmtId="0" xfId="0" applyAlignment="1" applyBorder="1" applyFont="1">
      <alignment vertical="bottom"/>
    </xf>
    <xf borderId="0" fillId="0" fontId="5" numFmtId="0" xfId="0" applyAlignment="1" applyFont="1">
      <alignment vertical="bottom"/>
    </xf>
    <xf borderId="0" fillId="0" fontId="6" numFmtId="0" xfId="0" applyAlignment="1" applyFont="1">
      <alignment vertical="bottom"/>
    </xf>
    <xf borderId="26" fillId="2" fontId="5" numFmtId="0" xfId="0" applyAlignment="1" applyBorder="1" applyFont="1">
      <alignment shrinkToFit="0" vertical="center" wrapText="1"/>
    </xf>
    <xf borderId="26" fillId="2" fontId="5" numFmtId="164" xfId="0" applyAlignment="1" applyBorder="1" applyFont="1" applyNumberFormat="1">
      <alignment shrinkToFit="0" vertical="center" wrapText="1"/>
    </xf>
    <xf borderId="26" fillId="2" fontId="5" numFmtId="0" xfId="0" applyAlignment="1" applyBorder="1" applyFont="1">
      <alignment vertical="bottom"/>
    </xf>
    <xf borderId="0" fillId="0" fontId="5" numFmtId="164" xfId="0" applyAlignment="1" applyFont="1" applyNumberFormat="1">
      <alignment vertical="bottom"/>
    </xf>
    <xf borderId="2" fillId="0" fontId="7" numFmtId="0" xfId="0" applyAlignment="1" applyBorder="1" applyFont="1">
      <alignment horizontal="center" shrinkToFit="0" vertical="center" wrapText="1"/>
    </xf>
    <xf borderId="27" fillId="4" fontId="7" numFmtId="0" xfId="0" applyAlignment="1" applyBorder="1" applyFill="1" applyFont="1">
      <alignment horizontal="center" shrinkToFit="0" vertical="center" wrapText="1"/>
    </xf>
    <xf borderId="28" fillId="4" fontId="7" numFmtId="0" xfId="0" applyAlignment="1" applyBorder="1" applyFont="1">
      <alignment horizontal="center" shrinkToFit="0" vertical="center" wrapText="1"/>
    </xf>
    <xf borderId="29" fillId="0" fontId="2" numFmtId="0" xfId="0" applyAlignment="1" applyBorder="1" applyFont="1">
      <alignment vertical="center"/>
    </xf>
    <xf borderId="27" fillId="5" fontId="7" numFmtId="0" xfId="0" applyAlignment="1" applyBorder="1" applyFill="1" applyFont="1">
      <alignment horizontal="center" shrinkToFit="0" vertical="center" wrapText="1"/>
    </xf>
    <xf borderId="13" fillId="5" fontId="7" numFmtId="0" xfId="0" applyAlignment="1" applyBorder="1" applyFont="1">
      <alignment horizontal="center" shrinkToFit="0" vertical="center" wrapText="1"/>
    </xf>
    <xf borderId="12" fillId="5" fontId="7" numFmtId="0" xfId="0" applyAlignment="1" applyBorder="1" applyFont="1">
      <alignment horizontal="center" shrinkToFit="0" vertical="center" wrapText="1"/>
    </xf>
    <xf borderId="22" fillId="5" fontId="7" numFmtId="0" xfId="0" applyAlignment="1" applyBorder="1" applyFont="1">
      <alignment horizontal="center" shrinkToFit="0" vertical="center" wrapText="1"/>
    </xf>
    <xf borderId="2" fillId="0" fontId="8" numFmtId="0" xfId="0" applyAlignment="1" applyBorder="1" applyFont="1">
      <alignment horizontal="center" shrinkToFit="0" vertical="center" wrapText="1"/>
    </xf>
    <xf borderId="16" fillId="2" fontId="8" numFmtId="0" xfId="0" applyAlignment="1" applyBorder="1" applyFont="1">
      <alignment shrinkToFit="0" vertical="center" wrapText="1"/>
    </xf>
    <xf borderId="16" fillId="2" fontId="9" numFmtId="0" xfId="0" applyAlignment="1" applyBorder="1" applyFont="1">
      <alignment shrinkToFit="0" vertical="center" wrapText="1"/>
    </xf>
    <xf borderId="17" fillId="2" fontId="9" numFmtId="0" xfId="0" applyAlignment="1" applyBorder="1" applyFont="1">
      <alignment shrinkToFit="0" vertical="center" wrapText="1"/>
    </xf>
    <xf borderId="22" fillId="2" fontId="9" numFmtId="0" xfId="0" applyAlignment="1" applyBorder="1" applyFont="1">
      <alignment shrinkToFit="0" vertical="center" wrapText="1"/>
    </xf>
    <xf borderId="26" fillId="2" fontId="9" numFmtId="0" xfId="0" applyAlignment="1" applyBorder="1" applyFont="1">
      <alignment shrinkToFit="0" vertical="center" wrapText="1"/>
    </xf>
    <xf borderId="26" fillId="2" fontId="9" numFmtId="164" xfId="0" applyAlignment="1" applyBorder="1" applyFont="1" applyNumberFormat="1">
      <alignment shrinkToFit="0" vertical="center" wrapText="1"/>
    </xf>
    <xf borderId="23" fillId="2" fontId="9" numFmtId="0" xfId="0" applyAlignment="1" applyBorder="1" applyFont="1">
      <alignment shrinkToFit="0" vertical="center" wrapText="1"/>
    </xf>
    <xf borderId="0" fillId="0" fontId="10" numFmtId="0" xfId="0" applyAlignment="1" applyFont="1">
      <alignment shrinkToFit="0" vertical="center" wrapText="1"/>
    </xf>
    <xf borderId="6" fillId="0" fontId="10" numFmtId="0" xfId="0" applyAlignment="1" applyBorder="1" applyFont="1">
      <alignment shrinkToFit="0" vertical="center" wrapText="1"/>
    </xf>
    <xf borderId="18" fillId="6" fontId="8" numFmtId="0" xfId="0" applyAlignment="1" applyBorder="1" applyFill="1" applyFont="1">
      <alignment shrinkToFit="0" vertical="center" wrapText="1"/>
    </xf>
    <xf borderId="18" fillId="6" fontId="9" numFmtId="0" xfId="0" applyAlignment="1" applyBorder="1" applyFont="1">
      <alignment shrinkToFit="0" vertical="center" wrapText="1"/>
    </xf>
    <xf borderId="19" fillId="6" fontId="9" numFmtId="0" xfId="0" applyAlignment="1" applyBorder="1" applyFont="1">
      <alignment shrinkToFit="0" vertical="center" wrapText="1"/>
    </xf>
    <xf borderId="23" fillId="7" fontId="9" numFmtId="0" xfId="0" applyAlignment="1" applyBorder="1" applyFill="1" applyFont="1">
      <alignment shrinkToFit="0" vertical="center" wrapText="1"/>
    </xf>
    <xf borderId="26" fillId="7" fontId="9" numFmtId="0" xfId="0" applyAlignment="1" applyBorder="1" applyFont="1">
      <alignment shrinkToFit="0" vertical="center" wrapText="1"/>
    </xf>
    <xf borderId="26" fillId="7" fontId="9" numFmtId="164" xfId="0" applyAlignment="1" applyBorder="1" applyFont="1" applyNumberFormat="1">
      <alignment shrinkToFit="0" vertical="center" wrapText="1"/>
    </xf>
    <xf borderId="6" fillId="0" fontId="8" numFmtId="0" xfId="0" applyAlignment="1" applyBorder="1" applyFont="1">
      <alignment horizontal="center" shrinkToFit="0" vertical="center" wrapText="1"/>
    </xf>
    <xf borderId="18" fillId="2" fontId="8" numFmtId="0" xfId="0" applyAlignment="1" applyBorder="1" applyFont="1">
      <alignment shrinkToFit="0" vertical="center" wrapText="1"/>
    </xf>
    <xf borderId="18" fillId="2" fontId="9" numFmtId="0" xfId="0" applyAlignment="1" applyBorder="1" applyFont="1">
      <alignment shrinkToFit="0" vertical="center" wrapText="1"/>
    </xf>
    <xf borderId="19" fillId="2" fontId="9" numFmtId="0" xfId="0" applyAlignment="1" applyBorder="1" applyFont="1">
      <alignment shrinkToFit="0" vertical="center" wrapText="1"/>
    </xf>
    <xf borderId="19" fillId="6" fontId="9" numFmtId="164" xfId="0" applyAlignment="1" applyBorder="1" applyFont="1" applyNumberFormat="1">
      <alignment shrinkToFit="0" vertical="center" wrapText="1"/>
    </xf>
    <xf borderId="20" fillId="2" fontId="8" numFmtId="0" xfId="0" applyAlignment="1" applyBorder="1" applyFont="1">
      <alignment shrinkToFit="0" vertical="center" wrapText="1"/>
    </xf>
    <xf borderId="20" fillId="2" fontId="9" numFmtId="0" xfId="0" applyAlignment="1" applyBorder="1" applyFont="1">
      <alignment shrinkToFit="0" vertical="center" wrapText="1"/>
    </xf>
    <xf borderId="21" fillId="2" fontId="9" numFmtId="0" xfId="0" applyAlignment="1" applyBorder="1" applyFont="1">
      <alignment shrinkToFit="0" vertical="center" wrapText="1"/>
    </xf>
    <xf borderId="30" fillId="2" fontId="7" numFmtId="0" xfId="0" applyAlignment="1" applyBorder="1" applyFont="1">
      <alignment shrinkToFit="0" vertical="center" wrapText="1"/>
    </xf>
    <xf borderId="26" fillId="2" fontId="7" numFmtId="0" xfId="0" applyAlignment="1" applyBorder="1" applyFont="1">
      <alignment shrinkToFit="0" vertical="center" wrapText="1"/>
    </xf>
    <xf borderId="30" fillId="2" fontId="9" numFmtId="164" xfId="0" applyAlignment="1" applyBorder="1" applyFont="1" applyNumberFormat="1">
      <alignment shrinkToFit="0" vertical="center" wrapText="1"/>
    </xf>
    <xf borderId="30" fillId="2" fontId="9" numFmtId="9" xfId="0" applyAlignment="1" applyBorder="1" applyFont="1" applyNumberFormat="1">
      <alignment shrinkToFit="0" vertical="center" wrapText="1"/>
    </xf>
    <xf borderId="30" fillId="2" fontId="9" numFmtId="0" xfId="0" applyAlignment="1" applyBorder="1" applyFont="1">
      <alignment shrinkToFit="0" vertical="center" wrapText="1"/>
    </xf>
    <xf borderId="0" fillId="0" fontId="10" numFmtId="0" xfId="0" applyAlignment="1" applyFont="1">
      <alignment vertical="center"/>
    </xf>
    <xf borderId="16" fillId="6" fontId="9" numFmtId="0" xfId="0" applyAlignment="1" applyBorder="1" applyFont="1">
      <alignment shrinkToFit="0" vertical="top" wrapText="1"/>
    </xf>
    <xf borderId="17" fillId="6" fontId="9" numFmtId="0" xfId="0" applyAlignment="1" applyBorder="1" applyFont="1">
      <alignment shrinkToFit="0" vertical="top" wrapText="1"/>
    </xf>
    <xf borderId="22" fillId="7" fontId="9" numFmtId="0" xfId="0" applyAlignment="1" applyBorder="1" applyFont="1">
      <alignment shrinkToFit="0" vertical="center" wrapText="1"/>
    </xf>
    <xf borderId="16" fillId="7" fontId="9" numFmtId="0" xfId="0" applyAlignment="1" applyBorder="1" applyFont="1">
      <alignment shrinkToFit="0" vertical="center" wrapText="1"/>
    </xf>
    <xf borderId="0" fillId="0" fontId="10" numFmtId="0" xfId="0" applyAlignment="1" applyFont="1">
      <alignment vertical="bottom"/>
    </xf>
    <xf borderId="19" fillId="2" fontId="9" numFmtId="0" xfId="0" applyAlignment="1" applyBorder="1" applyFont="1">
      <alignment shrinkToFit="0" vertical="top" wrapText="1"/>
    </xf>
    <xf borderId="18" fillId="7" fontId="9" numFmtId="0" xfId="0" applyAlignment="1" applyBorder="1" applyFont="1">
      <alignment shrinkToFit="0" vertical="center" wrapText="1"/>
    </xf>
    <xf borderId="19" fillId="7" fontId="9" numFmtId="164" xfId="0" applyAlignment="1" applyBorder="1" applyFont="1" applyNumberFormat="1">
      <alignment shrinkToFit="0" vertical="center" wrapText="1"/>
    </xf>
    <xf borderId="19" fillId="2" fontId="9" numFmtId="164" xfId="0" applyAlignment="1" applyBorder="1" applyFont="1" applyNumberFormat="1">
      <alignment shrinkToFit="0" vertical="center" wrapText="1"/>
    </xf>
    <xf borderId="20" fillId="6" fontId="9" numFmtId="0" xfId="0" applyAlignment="1" applyBorder="1" applyFont="1">
      <alignment shrinkToFit="0" vertical="center" wrapText="1"/>
    </xf>
    <xf borderId="21" fillId="6" fontId="9" numFmtId="0" xfId="0" applyAlignment="1" applyBorder="1" applyFont="1">
      <alignment shrinkToFit="0" vertical="center" wrapText="1"/>
    </xf>
    <xf borderId="30" fillId="7" fontId="7" numFmtId="0" xfId="0" applyAlignment="1" applyBorder="1" applyFont="1">
      <alignment horizontal="left" shrinkToFit="0" vertical="top" wrapText="1"/>
    </xf>
    <xf borderId="20" fillId="7" fontId="7" numFmtId="0" xfId="0" applyAlignment="1" applyBorder="1" applyFont="1">
      <alignment horizontal="left" shrinkToFit="0" vertical="top" wrapText="1"/>
    </xf>
    <xf borderId="21" fillId="7" fontId="9" numFmtId="164" xfId="0" applyAlignment="1" applyBorder="1" applyFont="1" applyNumberFormat="1">
      <alignment shrinkToFit="0" vertical="center" wrapText="1"/>
    </xf>
    <xf borderId="30" fillId="7" fontId="9" numFmtId="0" xfId="0" applyAlignment="1" applyBorder="1" applyFont="1">
      <alignment shrinkToFit="0" vertical="center" wrapText="1"/>
    </xf>
    <xf borderId="26" fillId="2" fontId="9" numFmtId="0" xfId="0" applyAlignment="1" applyBorder="1" applyFont="1">
      <alignment shrinkToFit="0" vertical="top" wrapText="1"/>
    </xf>
    <xf borderId="26" fillId="6" fontId="9" numFmtId="0" xfId="0" applyAlignment="1" applyBorder="1" applyFont="1">
      <alignment shrinkToFit="0" vertical="center" wrapText="1"/>
    </xf>
    <xf borderId="26" fillId="6" fontId="9" numFmtId="0" xfId="0" applyAlignment="1" applyBorder="1" applyFont="1">
      <alignment shrinkToFit="0" vertical="top" wrapText="1"/>
    </xf>
    <xf borderId="26" fillId="6" fontId="9" numFmtId="164" xfId="0" applyAlignment="1" applyBorder="1" applyFont="1" applyNumberFormat="1">
      <alignment shrinkToFit="0" vertical="center" wrapText="1"/>
    </xf>
    <xf borderId="30" fillId="2" fontId="7" numFmtId="0" xfId="0" applyAlignment="1" applyBorder="1" applyFont="1">
      <alignment horizontal="left" shrinkToFit="0" vertical="top" wrapText="1"/>
    </xf>
    <xf borderId="26" fillId="2" fontId="7" numFmtId="0" xfId="0" applyAlignment="1" applyBorder="1" applyFont="1">
      <alignment horizontal="left" shrinkToFit="0" vertical="top" wrapText="1"/>
    </xf>
    <xf borderId="16" fillId="6" fontId="8" numFmtId="0" xfId="0" applyAlignment="1" applyBorder="1" applyFont="1">
      <alignment shrinkToFit="0" vertical="center" wrapText="1"/>
    </xf>
    <xf borderId="27" fillId="6" fontId="9" numFmtId="0" xfId="0" applyAlignment="1" applyBorder="1" applyFont="1">
      <alignment shrinkToFit="0" vertical="center" wrapText="1"/>
    </xf>
    <xf borderId="22" fillId="7" fontId="9" numFmtId="0" xfId="0" applyAlignment="1" applyBorder="1" applyFont="1">
      <alignment shrinkToFit="0" vertical="top" wrapText="1"/>
    </xf>
    <xf borderId="27" fillId="7" fontId="9" numFmtId="0" xfId="0" applyAlignment="1" applyBorder="1" applyFont="1">
      <alignment shrinkToFit="0" vertical="top" wrapText="1"/>
    </xf>
    <xf borderId="27" fillId="7" fontId="9" numFmtId="164" xfId="0" applyAlignment="1" applyBorder="1" applyFont="1" applyNumberFormat="1">
      <alignment shrinkToFit="0" vertical="center" wrapText="1"/>
    </xf>
    <xf borderId="23" fillId="2" fontId="9" numFmtId="0" xfId="0" applyAlignment="1" applyBorder="1" applyFont="1">
      <alignment shrinkToFit="0" vertical="top" wrapText="1"/>
    </xf>
    <xf borderId="23" fillId="7" fontId="9" numFmtId="0" xfId="0" applyAlignment="1" applyBorder="1" applyFont="1">
      <alignment shrinkToFit="0" vertical="top" wrapText="1"/>
    </xf>
    <xf borderId="26" fillId="7" fontId="9" numFmtId="0" xfId="0" applyAlignment="1" applyBorder="1" applyFont="1">
      <alignment shrinkToFit="0" vertical="top" wrapText="1"/>
    </xf>
    <xf borderId="30" fillId="7" fontId="7" numFmtId="0" xfId="0" applyAlignment="1" applyBorder="1" applyFont="1">
      <alignment shrinkToFit="0" vertical="top" wrapText="1"/>
    </xf>
    <xf borderId="26" fillId="7" fontId="7" numFmtId="0" xfId="0" applyAlignment="1" applyBorder="1" applyFont="1">
      <alignment shrinkToFit="0" vertical="top" wrapText="1"/>
    </xf>
    <xf borderId="27" fillId="2" fontId="9" numFmtId="0" xfId="0" applyAlignment="1" applyBorder="1" applyFont="1">
      <alignment shrinkToFit="0" vertical="center" wrapText="1"/>
    </xf>
    <xf borderId="22" fillId="2" fontId="9" numFmtId="0" xfId="0" applyAlignment="1" applyBorder="1" applyFont="1">
      <alignment shrinkToFit="0" vertical="top" wrapText="1"/>
    </xf>
    <xf borderId="27" fillId="2" fontId="9" numFmtId="0" xfId="0" applyAlignment="1" applyBorder="1" applyFont="1">
      <alignment shrinkToFit="0" vertical="top" wrapText="1"/>
    </xf>
    <xf borderId="26" fillId="2" fontId="9" numFmtId="164" xfId="0" applyAlignment="1" applyBorder="1" applyFont="1" applyNumberFormat="1">
      <alignment readingOrder="0" shrinkToFit="0" vertical="center" wrapText="1"/>
    </xf>
    <xf borderId="30" fillId="2" fontId="7" numFmtId="0" xfId="0" applyAlignment="1" applyBorder="1" applyFont="1">
      <alignment shrinkToFit="0" vertical="top" wrapText="1"/>
    </xf>
    <xf borderId="26" fillId="2" fontId="7" numFmtId="0" xfId="0" applyAlignment="1" applyBorder="1" applyFont="1">
      <alignment shrinkToFit="0" vertical="top" wrapText="1"/>
    </xf>
    <xf borderId="27" fillId="2" fontId="9" numFmtId="164" xfId="0" applyAlignment="1" applyBorder="1" applyFont="1" applyNumberFormat="1">
      <alignment shrinkToFit="0" vertical="center" wrapText="1"/>
    </xf>
    <xf borderId="9" fillId="0" fontId="8" numFmtId="0" xfId="0" applyAlignment="1" applyBorder="1" applyFont="1">
      <alignment horizontal="center" shrinkToFit="0" vertical="center" wrapText="1"/>
    </xf>
    <xf borderId="20" fillId="6" fontId="8" numFmtId="0" xfId="0" applyAlignment="1" applyBorder="1" applyFont="1">
      <alignment shrinkToFit="0" vertical="center" wrapText="1"/>
    </xf>
    <xf borderId="31" fillId="6" fontId="9" numFmtId="0" xfId="0" applyAlignment="1" applyBorder="1" applyFont="1">
      <alignment shrinkToFit="0" vertical="center" wrapText="1"/>
    </xf>
    <xf borderId="31" fillId="7" fontId="7" numFmtId="0" xfId="0" applyAlignment="1" applyBorder="1" applyFont="1">
      <alignment shrinkToFit="0" vertical="top" wrapText="1"/>
    </xf>
    <xf borderId="31" fillId="7" fontId="9" numFmtId="164" xfId="0" applyAlignment="1" applyBorder="1" applyFont="1" applyNumberFormat="1">
      <alignment shrinkToFit="0" vertical="center" wrapText="1"/>
    </xf>
    <xf borderId="0" fillId="0" fontId="11" numFmtId="0" xfId="0" applyAlignment="1" applyFont="1">
      <alignment horizontal="center" shrinkToFit="0" vertical="center" wrapText="1"/>
    </xf>
    <xf borderId="26" fillId="2" fontId="11" numFmtId="0" xfId="0" applyAlignment="1" applyBorder="1" applyFont="1">
      <alignment shrinkToFit="0" vertical="center" wrapText="1"/>
    </xf>
    <xf borderId="26" fillId="6" fontId="11" numFmtId="0" xfId="0" applyAlignment="1" applyBorder="1" applyFont="1">
      <alignment shrinkToFit="0" vertical="center" wrapText="1"/>
    </xf>
    <xf borderId="26" fillId="7" fontId="7" numFmtId="0" xfId="0" applyAlignment="1" applyBorder="1" applyFont="1">
      <alignment shrinkToFit="0" vertical="center" wrapText="1"/>
    </xf>
    <xf borderId="26" fillId="6" fontId="5" numFmtId="0" xfId="0" applyAlignment="1" applyBorder="1" applyFont="1">
      <alignment shrinkToFit="0" vertical="center" wrapText="1"/>
    </xf>
    <xf borderId="26" fillId="7" fontId="5" numFmtId="0" xfId="0" applyAlignment="1" applyBorder="1" applyFont="1">
      <alignment shrinkToFit="0" vertical="center" wrapText="1"/>
    </xf>
    <xf borderId="26" fillId="7" fontId="5" numFmtId="164" xfId="0" applyAlignment="1" applyBorder="1" applyFont="1" applyNumberFormat="1">
      <alignment shrinkToFit="0" vertical="center" wrapText="1"/>
    </xf>
    <xf borderId="26" fillId="7" fontId="11" numFmtId="0" xfId="0" applyAlignment="1" applyBorder="1" applyFont="1">
      <alignment shrinkToFit="0" vertical="center" wrapText="1"/>
    </xf>
    <xf borderId="0" fillId="0" fontId="12" numFmtId="0" xfId="0" applyAlignment="1" applyFont="1">
      <alignment vertical="center"/>
    </xf>
    <xf quotePrefix="1" borderId="26" fillId="7" fontId="9" numFmtId="164" xfId="0" applyAlignment="1" applyBorder="1" applyFont="1" applyNumberFormat="1">
      <alignment shrinkToFit="0" vertical="center" wrapText="1"/>
    </xf>
    <xf quotePrefix="1" borderId="26" fillId="2" fontId="9" numFmtId="164" xfId="0" applyAlignment="1" applyBorder="1" applyFont="1" applyNumberFormat="1">
      <alignment shrinkToFit="0" vertical="center" wrapText="1"/>
    </xf>
    <xf borderId="17" fillId="7" fontId="9" numFmtId="164" xfId="0" applyAlignment="1" applyBorder="1" applyFont="1" applyNumberFormat="1">
      <alignment shrinkToFit="0" vertical="center" wrapText="1"/>
    </xf>
    <xf borderId="27" fillId="2" fontId="9" numFmtId="0" xfId="0" applyAlignment="1" applyBorder="1" applyFont="1">
      <alignment readingOrder="0" shrinkToFit="0" vertical="center" wrapText="1"/>
    </xf>
    <xf borderId="27" fillId="2" fontId="9" numFmtId="164" xfId="0" applyAlignment="1" applyBorder="1" applyFont="1" applyNumberFormat="1">
      <alignment readingOrder="0" shrinkToFit="0" vertical="center" wrapText="1"/>
    </xf>
    <xf borderId="26" fillId="6" fontId="9" numFmtId="0" xfId="0" applyAlignment="1" applyBorder="1" applyFont="1">
      <alignment readingOrder="0" shrinkToFit="0" vertical="center" wrapText="1"/>
    </xf>
    <xf borderId="23" fillId="7" fontId="9" numFmtId="0" xfId="0" applyAlignment="1" applyBorder="1" applyFont="1">
      <alignment readingOrder="0" shrinkToFit="0" vertical="center" wrapText="1"/>
    </xf>
    <xf borderId="22" fillId="7" fontId="9" numFmtId="0" xfId="0" applyAlignment="1" applyBorder="1" applyFont="1">
      <alignment readingOrder="0" shrinkToFit="0" vertical="top" wrapText="1"/>
    </xf>
    <xf borderId="22" fillId="7" fontId="9" numFmtId="0" xfId="0" applyAlignment="1" applyBorder="1" applyFont="1">
      <alignment readingOrder="0" shrinkToFit="0" vertical="center" wrapText="1"/>
    </xf>
    <xf borderId="23" fillId="2" fontId="9" numFmtId="0" xfId="0" applyAlignment="1" applyBorder="1" applyFont="1">
      <alignment readingOrder="0" shrinkToFit="0" vertical="top" wrapText="1"/>
    </xf>
    <xf borderId="26" fillId="2" fontId="5" numFmtId="165" xfId="0" applyAlignment="1" applyBorder="1" applyFont="1" applyNumberFormat="1">
      <alignment shrinkToFit="0" vertical="center" wrapText="1"/>
    </xf>
    <xf borderId="0" fillId="0" fontId="13" numFmtId="0" xfId="0" applyAlignment="1" applyFont="1">
      <alignment vertical="center"/>
    </xf>
    <xf borderId="17" fillId="2" fontId="9" numFmtId="0" xfId="0" applyAlignment="1" applyBorder="1" applyFont="1">
      <alignment readingOrder="0" shrinkToFit="0" vertical="center" wrapText="1"/>
    </xf>
    <xf borderId="1" fillId="2" fontId="9" numFmtId="0" xfId="0" applyAlignment="1" applyBorder="1" applyFont="1">
      <alignment readingOrder="0" shrinkToFit="0" vertical="center" wrapText="1"/>
    </xf>
    <xf borderId="19" fillId="6" fontId="9" numFmtId="0" xfId="0" applyAlignment="1" applyBorder="1" applyFont="1">
      <alignment readingOrder="0" shrinkToFit="0" vertical="center" wrapText="1"/>
    </xf>
    <xf borderId="26" fillId="7" fontId="9" numFmtId="164" xfId="0" applyAlignment="1" applyBorder="1" applyFont="1" applyNumberFormat="1">
      <alignment readingOrder="0" shrinkToFit="0" vertical="center" wrapText="1"/>
    </xf>
    <xf borderId="19" fillId="2" fontId="9" numFmtId="0" xfId="0" applyAlignment="1" applyBorder="1" applyFont="1">
      <alignment readingOrder="0" shrinkToFit="0" vertical="center" wrapText="1"/>
    </xf>
    <xf borderId="30" fillId="2" fontId="9" numFmtId="9" xfId="0" applyAlignment="1" applyBorder="1" applyFont="1" applyNumberFormat="1">
      <alignment readingOrder="0" shrinkToFit="0" vertical="center" wrapText="1"/>
    </xf>
    <xf borderId="0" fillId="0" fontId="10" numFmtId="164" xfId="0" applyAlignment="1" applyFont="1" applyNumberFormat="1">
      <alignment vertical="center"/>
    </xf>
    <xf borderId="27" fillId="6" fontId="9" numFmtId="0" xfId="0" applyAlignment="1" applyBorder="1" applyFont="1">
      <alignment readingOrder="0" shrinkToFit="0" vertical="center" wrapText="1"/>
    </xf>
    <xf borderId="1" fillId="7" fontId="9" numFmtId="0" xfId="0" applyAlignment="1" applyBorder="1" applyFont="1">
      <alignment readingOrder="0" shrinkToFit="0" vertical="top" wrapText="1"/>
    </xf>
    <xf borderId="27" fillId="7" fontId="9" numFmtId="164" xfId="0" applyAlignment="1" applyBorder="1" applyFont="1" applyNumberFormat="1">
      <alignment readingOrder="0" shrinkToFit="0" vertical="center" wrapText="1"/>
    </xf>
    <xf borderId="26" fillId="2" fontId="9" numFmtId="0" xfId="0" applyAlignment="1" applyBorder="1" applyFont="1">
      <alignment readingOrder="0" shrinkToFit="0" vertical="center" wrapText="1"/>
    </xf>
    <xf borderId="26" fillId="2" fontId="9" numFmtId="4" xfId="0" applyAlignment="1" applyBorder="1" applyFont="1" applyNumberFormat="1">
      <alignment shrinkToFit="0" vertical="center" wrapText="1"/>
    </xf>
    <xf borderId="30" fillId="7" fontId="9" numFmtId="9" xfId="0" applyAlignment="1" applyBorder="1" applyFont="1" applyNumberFormat="1">
      <alignment readingOrder="0" shrinkToFit="0" vertical="center" wrapText="1"/>
    </xf>
    <xf borderId="0" fillId="0" fontId="10" numFmtId="164" xfId="0" applyAlignment="1" applyFont="1" applyNumberFormat="1">
      <alignment vertical="bottom"/>
    </xf>
    <xf borderId="1" fillId="7" fontId="9" numFmtId="0" xfId="0" applyAlignment="1" applyBorder="1" applyFont="1">
      <alignment shrinkToFit="0" vertical="top" wrapText="1"/>
    </xf>
    <xf borderId="30" fillId="7" fontId="9" numFmtId="9" xfId="0" applyAlignment="1" applyBorder="1" applyFont="1" applyNumberFormat="1">
      <alignment shrinkToFit="0" vertical="center" wrapText="1"/>
    </xf>
    <xf borderId="1" fillId="2" fontId="9" numFmtId="0" xfId="0" applyAlignment="1" applyBorder="1" applyFont="1">
      <alignment readingOrder="0" shrinkToFit="0" vertical="top" wrapText="1"/>
    </xf>
    <xf borderId="26" fillId="7" fontId="9" numFmtId="0" xfId="0" applyAlignment="1" applyBorder="1" applyFont="1">
      <alignment readingOrder="0" shrinkToFit="0" vertical="center" wrapText="1"/>
    </xf>
    <xf borderId="26" fillId="6" fontId="9" numFmtId="4" xfId="0" applyAlignment="1" applyBorder="1" applyFont="1" applyNumberFormat="1">
      <alignment shrinkToFit="0" vertical="center" wrapText="1"/>
    </xf>
    <xf borderId="26" fillId="7" fontId="9" numFmtId="4" xfId="0" applyAlignment="1" applyBorder="1" applyFont="1" applyNumberFormat="1">
      <alignment shrinkToFit="0" vertical="center" wrapText="1"/>
    </xf>
    <xf borderId="23" fillId="7" fontId="9" numFmtId="9" xfId="0" applyAlignment="1" applyBorder="1" applyFont="1" applyNumberFormat="1">
      <alignment shrinkToFit="0" vertical="center" wrapText="1"/>
    </xf>
    <xf borderId="26" fillId="6" fontId="9" numFmtId="164" xfId="0" applyAlignment="1" applyBorder="1" applyFont="1" applyNumberFormat="1">
      <alignment readingOrder="0" shrinkToFit="0" vertical="center" wrapText="1"/>
    </xf>
    <xf borderId="16" fillId="2" fontId="8" numFmtId="0" xfId="0" applyAlignment="1" applyBorder="1" applyFont="1">
      <alignment readingOrder="0" shrinkToFit="0" vertical="center" wrapText="1"/>
    </xf>
    <xf borderId="30" fillId="8" fontId="9" numFmtId="9" xfId="0" applyAlignment="1" applyBorder="1" applyFill="1" applyFont="1" applyNumberFormat="1">
      <alignment readingOrder="0" shrinkToFit="0" vertical="center" wrapText="1"/>
    </xf>
    <xf borderId="30" fillId="8" fontId="9" numFmtId="0" xfId="0" applyAlignment="1" applyBorder="1" applyFont="1">
      <alignment shrinkToFit="0" vertical="center" wrapText="1"/>
    </xf>
    <xf borderId="16" fillId="6" fontId="8" numFmtId="0" xfId="0" applyAlignment="1" applyBorder="1" applyFont="1">
      <alignment readingOrder="0" shrinkToFit="0" vertical="center" wrapText="1"/>
    </xf>
    <xf borderId="0" fillId="0" fontId="6" numFmtId="0" xfId="0" applyAlignment="1" applyFont="1">
      <alignment readingOrder="0" vertical="bottom"/>
    </xf>
    <xf borderId="0" fillId="2" fontId="9" numFmtId="0" xfId="0" applyAlignment="1" applyFont="1">
      <alignment horizontal="left" shrinkToFit="0" vertical="center" wrapText="1"/>
    </xf>
    <xf borderId="0" fillId="2" fontId="9" numFmtId="164" xfId="0" applyAlignment="1" applyFont="1" applyNumberFormat="1">
      <alignment horizontal="left" shrinkToFit="0" vertical="center" wrapText="1"/>
    </xf>
    <xf borderId="0" fillId="6" fontId="9" numFmtId="164" xfId="0" applyAlignment="1" applyFont="1" applyNumberFormat="1">
      <alignment horizontal="left" vertical="center"/>
    </xf>
    <xf borderId="27" fillId="7" fontId="9" numFmtId="164" xfId="0" applyAlignment="1" applyBorder="1" applyFont="1" applyNumberFormat="1">
      <alignment readingOrder="0" shrinkToFit="0" vertical="top" wrapText="1"/>
    </xf>
    <xf borderId="26" fillId="2" fontId="9" numFmtId="164" xfId="0" applyAlignment="1" applyBorder="1" applyFont="1" applyNumberFormat="1">
      <alignment readingOrder="0" shrinkToFit="0" vertical="top" wrapText="1"/>
    </xf>
    <xf borderId="26" fillId="7" fontId="9" numFmtId="164" xfId="0" applyAlignment="1" applyBorder="1" applyFont="1" applyNumberFormat="1">
      <alignment readingOrder="0" shrinkToFit="0" vertical="top" wrapText="1"/>
    </xf>
    <xf borderId="0" fillId="0" fontId="14" numFmtId="164" xfId="0" applyAlignment="1" applyFont="1" applyNumberFormat="1">
      <alignment readingOrder="0" vertical="center"/>
    </xf>
    <xf borderId="28" fillId="2" fontId="9" numFmtId="0" xfId="0" applyAlignment="1" applyBorder="1" applyFont="1">
      <alignment shrinkToFit="0" vertical="center" wrapText="1"/>
    </xf>
    <xf borderId="12" fillId="2" fontId="9" numFmtId="0" xfId="0" applyAlignment="1" applyBorder="1" applyFont="1">
      <alignment shrinkToFit="0" vertical="center" wrapText="1"/>
    </xf>
    <xf borderId="32" fillId="2" fontId="9" numFmtId="0" xfId="0" applyAlignment="1" applyBorder="1" applyFont="1">
      <alignment shrinkToFit="0" vertical="center" wrapText="1"/>
    </xf>
    <xf borderId="12" fillId="2" fontId="9" numFmtId="164" xfId="0" applyAlignment="1" applyBorder="1" applyFont="1" applyNumberFormat="1">
      <alignment shrinkToFit="0" vertical="center" wrapText="1"/>
    </xf>
    <xf borderId="24" fillId="6" fontId="9" numFmtId="0" xfId="0" applyAlignment="1" applyBorder="1" applyFont="1">
      <alignment shrinkToFit="0" vertical="center" wrapText="1"/>
    </xf>
    <xf borderId="12" fillId="6" fontId="9" numFmtId="0" xfId="0" applyAlignment="1" applyBorder="1" applyFont="1">
      <alignment shrinkToFit="0" vertical="center" wrapText="1"/>
    </xf>
    <xf borderId="32" fillId="7" fontId="9" numFmtId="0" xfId="0" applyAlignment="1" applyBorder="1" applyFont="1">
      <alignment shrinkToFit="0" vertical="center" wrapText="1"/>
    </xf>
    <xf quotePrefix="1" borderId="12" fillId="7" fontId="9" numFmtId="164" xfId="0" applyAlignment="1" applyBorder="1" applyFont="1" applyNumberFormat="1">
      <alignment shrinkToFit="0" vertical="center" wrapText="1"/>
    </xf>
    <xf borderId="24" fillId="2" fontId="9" numFmtId="0" xfId="0" applyAlignment="1" applyBorder="1" applyFont="1">
      <alignment shrinkToFit="0" vertical="center" wrapText="1"/>
    </xf>
    <xf quotePrefix="1" borderId="12" fillId="2" fontId="9" numFmtId="164" xfId="0" applyAlignment="1" applyBorder="1" applyFont="1" applyNumberFormat="1">
      <alignment shrinkToFit="0" vertical="center" wrapText="1"/>
    </xf>
    <xf borderId="12" fillId="6" fontId="9" numFmtId="164" xfId="0" applyAlignment="1" applyBorder="1" applyFont="1" applyNumberFormat="1">
      <alignment shrinkToFit="0" vertical="center" wrapText="1"/>
    </xf>
    <xf borderId="12" fillId="7" fontId="9" numFmtId="164" xfId="0" applyAlignment="1" applyBorder="1" applyFont="1" applyNumberFormat="1">
      <alignment shrinkToFit="0" vertical="center" wrapText="1"/>
    </xf>
    <xf borderId="33" fillId="2" fontId="9" numFmtId="0" xfId="0" applyAlignment="1" applyBorder="1" applyFont="1">
      <alignment shrinkToFit="0" vertical="center" wrapText="1"/>
    </xf>
    <xf borderId="32" fillId="2" fontId="7" numFmtId="0" xfId="0" applyAlignment="1" applyBorder="1" applyFont="1">
      <alignment shrinkToFit="0" vertical="center" wrapText="1"/>
    </xf>
    <xf borderId="28" fillId="6" fontId="9" numFmtId="0" xfId="0" applyAlignment="1" applyBorder="1" applyFont="1">
      <alignment shrinkToFit="0" vertical="top" wrapText="1"/>
    </xf>
    <xf borderId="12" fillId="6" fontId="9" numFmtId="0" xfId="0" applyAlignment="1" applyBorder="1" applyFont="1">
      <alignment shrinkToFit="0" vertical="top" wrapText="1"/>
    </xf>
    <xf borderId="28" fillId="7" fontId="9" numFmtId="0" xfId="0" applyAlignment="1" applyBorder="1" applyFont="1">
      <alignment shrinkToFit="0" vertical="center" wrapText="1"/>
    </xf>
    <xf borderId="12" fillId="2" fontId="9" numFmtId="0" xfId="0" applyAlignment="1" applyBorder="1" applyFont="1">
      <alignment shrinkToFit="0" vertical="top" wrapText="1"/>
    </xf>
    <xf borderId="24" fillId="7" fontId="9" numFmtId="0" xfId="0" applyAlignment="1" applyBorder="1" applyFont="1">
      <alignment shrinkToFit="0" vertical="center" wrapText="1"/>
    </xf>
    <xf borderId="33" fillId="6" fontId="9" numFmtId="0" xfId="0" applyAlignment="1" applyBorder="1" applyFont="1">
      <alignment shrinkToFit="0" vertical="center" wrapText="1"/>
    </xf>
    <xf borderId="33" fillId="7" fontId="7" numFmtId="0" xfId="0" applyAlignment="1" applyBorder="1" applyFont="1">
      <alignment horizontal="left" shrinkToFit="0" vertical="top" wrapText="1"/>
    </xf>
    <xf borderId="32" fillId="2" fontId="9" numFmtId="0" xfId="0" applyAlignment="1" applyBorder="1" applyFont="1">
      <alignment shrinkToFit="0" vertical="top" wrapText="1"/>
    </xf>
    <xf borderId="32" fillId="6" fontId="9" numFmtId="0" xfId="0" applyAlignment="1" applyBorder="1" applyFont="1">
      <alignment shrinkToFit="0" vertical="center" wrapText="1"/>
    </xf>
    <xf borderId="32" fillId="2" fontId="7" numFmtId="0" xfId="0" applyAlignment="1" applyBorder="1" applyFont="1">
      <alignment horizontal="left" shrinkToFit="0" vertical="top" wrapText="1"/>
    </xf>
    <xf borderId="34" fillId="6" fontId="9" numFmtId="0" xfId="0" applyAlignment="1" applyBorder="1" applyFont="1">
      <alignment shrinkToFit="0" vertical="center" wrapText="1"/>
    </xf>
    <xf borderId="34" fillId="7" fontId="9" numFmtId="0" xfId="0" applyAlignment="1" applyBorder="1" applyFont="1">
      <alignment shrinkToFit="0" vertical="top" wrapText="1"/>
    </xf>
    <xf borderId="12" fillId="0" fontId="15" numFmtId="0" xfId="0" applyAlignment="1" applyBorder="1" applyFont="1">
      <alignment shrinkToFit="0" vertical="center" wrapText="1"/>
    </xf>
    <xf borderId="12" fillId="0" fontId="15" numFmtId="0" xfId="0" applyAlignment="1" applyBorder="1" applyFont="1">
      <alignment shrinkToFit="0" vertical="top" wrapText="1"/>
    </xf>
    <xf borderId="32" fillId="7" fontId="9" numFmtId="0" xfId="0" applyAlignment="1" applyBorder="1" applyFont="1">
      <alignment shrinkToFit="0" vertical="top" wrapText="1"/>
    </xf>
    <xf borderId="12" fillId="0" fontId="13" numFmtId="0" xfId="0" applyAlignment="1" applyBorder="1" applyFont="1">
      <alignment vertical="center"/>
    </xf>
    <xf borderId="32" fillId="7" fontId="7" numFmtId="0" xfId="0" applyAlignment="1" applyBorder="1" applyFont="1">
      <alignment shrinkToFit="0" vertical="top" wrapText="1"/>
    </xf>
    <xf borderId="34" fillId="2" fontId="9" numFmtId="0" xfId="0" applyAlignment="1" applyBorder="1" applyFont="1">
      <alignment shrinkToFit="0" vertical="center" wrapText="1"/>
    </xf>
    <xf borderId="34" fillId="2" fontId="9" numFmtId="0" xfId="0" applyAlignment="1" applyBorder="1" applyFont="1">
      <alignment shrinkToFit="0" vertical="top" wrapText="1"/>
    </xf>
    <xf borderId="12" fillId="2" fontId="9" numFmtId="164" xfId="0" applyAlignment="1" applyBorder="1" applyFont="1" applyNumberFormat="1">
      <alignment readingOrder="0" shrinkToFit="0" vertical="center" wrapText="1"/>
    </xf>
    <xf borderId="35" fillId="7" fontId="9" numFmtId="0" xfId="0" applyAlignment="1" applyBorder="1" applyFont="1">
      <alignment shrinkToFit="0" vertical="top" wrapText="1"/>
    </xf>
    <xf borderId="12" fillId="2" fontId="9" numFmtId="164" xfId="0" applyAlignment="1" applyBorder="1" applyFont="1" applyNumberFormat="1">
      <alignment shrinkToFit="0" vertical="top" wrapText="1"/>
    </xf>
    <xf borderId="12" fillId="0" fontId="16" numFmtId="164" xfId="0" applyAlignment="1" applyBorder="1" applyFont="1" applyNumberFormat="1">
      <alignment vertical="top"/>
    </xf>
    <xf borderId="12" fillId="7" fontId="9" numFmtId="0" xfId="0" applyAlignment="1" applyBorder="1" applyFont="1">
      <alignment shrinkToFit="0" vertical="top" wrapText="1"/>
    </xf>
    <xf borderId="8" fillId="2" fontId="7" numFmtId="0" xfId="0" applyAlignment="1" applyBorder="1" applyFont="1">
      <alignment shrinkToFit="0" vertical="top" wrapText="1"/>
    </xf>
    <xf borderId="36" fillId="2" fontId="7" numFmtId="0" xfId="0" applyAlignment="1" applyBorder="1" applyFont="1">
      <alignment shrinkToFit="0" vertical="top" wrapText="1"/>
    </xf>
    <xf borderId="12" fillId="6" fontId="9" numFmtId="0" xfId="0" applyAlignment="1" applyBorder="1" applyFont="1">
      <alignment readingOrder="0" shrinkToFit="0" vertical="top" wrapText="1"/>
    </xf>
    <xf borderId="12" fillId="0" fontId="9" numFmtId="0" xfId="0" applyAlignment="1" applyBorder="1" applyFont="1">
      <alignment readingOrder="0" shrinkToFit="0" vertical="top" wrapText="1"/>
    </xf>
    <xf borderId="12" fillId="7" fontId="9" numFmtId="164" xfId="0" applyAlignment="1" applyBorder="1" applyFont="1" applyNumberFormat="1">
      <alignment readingOrder="0" shrinkToFit="0" vertical="top" wrapText="1"/>
    </xf>
    <xf borderId="5" fillId="2" fontId="9" numFmtId="0" xfId="0" applyAlignment="1" applyBorder="1" applyFont="1">
      <alignment shrinkToFit="0" vertical="top" wrapText="1"/>
    </xf>
    <xf borderId="36" fillId="2" fontId="9" numFmtId="0" xfId="0" applyAlignment="1" applyBorder="1" applyFont="1">
      <alignment shrinkToFit="0" vertical="top" wrapText="1"/>
    </xf>
    <xf borderId="12" fillId="2" fontId="9" numFmtId="164" xfId="0" applyAlignment="1" applyBorder="1" applyFont="1" applyNumberFormat="1">
      <alignment readingOrder="0" shrinkToFit="0" vertical="top" wrapText="1"/>
    </xf>
    <xf borderId="12" fillId="7" fontId="9" numFmtId="164" xfId="0" applyAlignment="1" applyBorder="1" applyFont="1" applyNumberFormat="1">
      <alignment readingOrder="0" shrinkToFit="0" vertical="center" wrapText="1"/>
    </xf>
    <xf borderId="8" fillId="7" fontId="7" numFmtId="0" xfId="0" applyAlignment="1" applyBorder="1" applyFont="1">
      <alignment shrinkToFit="0" vertical="top" wrapText="1"/>
    </xf>
    <xf borderId="36" fillId="7" fontId="7" numFmtId="0" xfId="0" applyAlignment="1" applyBorder="1" applyFont="1">
      <alignment shrinkToFit="0" vertical="top" wrapText="1"/>
    </xf>
    <xf borderId="12" fillId="2" fontId="9" numFmtId="0" xfId="0" applyAlignment="1" applyBorder="1" applyFont="1">
      <alignment readingOrder="0" shrinkToFit="0" vertical="top" wrapText="1"/>
    </xf>
    <xf borderId="12" fillId="2" fontId="9" numFmtId="164" xfId="0" applyAlignment="1" applyBorder="1" applyFont="1" applyNumberFormat="1">
      <alignment horizontal="left" readingOrder="0" shrinkToFit="0" vertical="top" wrapText="1"/>
    </xf>
    <xf borderId="12" fillId="2" fontId="7" numFmtId="0" xfId="0" applyAlignment="1" applyBorder="1" applyFont="1">
      <alignment shrinkToFit="0" vertical="top" wrapText="1"/>
    </xf>
    <xf borderId="12" fillId="7" fontId="9" numFmtId="0" xfId="0" applyAlignment="1" applyBorder="1" applyFont="1">
      <alignment readingOrder="0" shrinkToFit="0" vertical="top" wrapText="1"/>
    </xf>
    <xf borderId="12" fillId="0" fontId="9" numFmtId="0" xfId="0" applyAlignment="1" applyBorder="1" applyFont="1">
      <alignment shrinkToFit="0" vertical="top" wrapText="1"/>
    </xf>
    <xf borderId="12" fillId="7" fontId="7" numFmtId="0" xfId="0" applyAlignment="1" applyBorder="1" applyFont="1">
      <alignment shrinkToFit="0" vertical="top" wrapText="1"/>
    </xf>
    <xf borderId="32" fillId="2" fontId="7" numFmtId="0" xfId="0" applyAlignment="1" applyBorder="1" applyFont="1">
      <alignment shrinkToFit="0" vertical="top" wrapText="1"/>
    </xf>
    <xf borderId="37" fillId="6" fontId="9" numFmtId="0" xfId="0" applyAlignment="1" applyBorder="1" applyFont="1">
      <alignment shrinkToFit="0" vertical="center" wrapText="1"/>
    </xf>
    <xf borderId="37" fillId="7" fontId="7" numFmtId="0" xfId="0" applyAlignment="1" applyBorder="1" applyFont="1">
      <alignment shrinkToFit="0" vertical="top" wrapText="1"/>
    </xf>
    <xf borderId="38" fillId="2" fontId="9" numFmtId="0" xfId="0" applyAlignment="1" applyBorder="1" applyFont="1">
      <alignment shrinkToFit="0" vertical="center" wrapText="1"/>
    </xf>
    <xf borderId="38" fillId="2" fontId="9" numFmtId="164" xfId="0" applyAlignment="1" applyBorder="1" applyFont="1" applyNumberFormat="1">
      <alignment shrinkToFit="0" vertical="center" wrapText="1"/>
    </xf>
    <xf borderId="22" fillId="2" fontId="9" numFmtId="0" xfId="0" applyAlignment="1" applyBorder="1" applyFont="1">
      <alignment readingOrder="0" shrinkToFit="0" vertical="center" wrapText="1"/>
    </xf>
    <xf borderId="17" fillId="6" fontId="9" numFmtId="0" xfId="0" applyAlignment="1" applyBorder="1" applyFont="1">
      <alignment readingOrder="0" shrinkToFit="0" vertical="top" wrapText="1"/>
    </xf>
    <xf borderId="22" fillId="2" fontId="9" numFmtId="0" xfId="0" applyAlignment="1" applyBorder="1" applyFont="1">
      <alignment readingOrder="0" shrinkToFit="0" vertical="top" wrapText="1"/>
    </xf>
    <xf quotePrefix="1" borderId="26" fillId="7" fontId="9" numFmtId="0" xfId="0" applyAlignment="1" applyBorder="1" applyFont="1">
      <alignment shrinkToFit="0" vertical="center" wrapText="1"/>
    </xf>
    <xf quotePrefix="1" borderId="26" fillId="2" fontId="9" numFmtId="0" xfId="0" applyAlignment="1" applyBorder="1" applyFont="1">
      <alignment shrinkToFit="0" vertical="center" wrapText="1"/>
    </xf>
    <xf borderId="30" fillId="2" fontId="9" numFmtId="166" xfId="0" applyAlignment="1" applyBorder="1" applyFont="1" applyNumberFormat="1">
      <alignment shrinkToFit="0" vertical="center" wrapText="1"/>
    </xf>
    <xf borderId="30" fillId="7" fontId="9" numFmtId="0" xfId="0" applyAlignment="1" applyBorder="1" applyFont="1">
      <alignment horizontal="right" shrinkToFit="0" vertical="center" wrapText="1"/>
    </xf>
    <xf borderId="26" fillId="2" fontId="17" numFmtId="0" xfId="0" applyAlignment="1" applyBorder="1" applyFont="1">
      <alignment vertical="center"/>
    </xf>
    <xf borderId="23" fillId="2" fontId="9" numFmtId="9" xfId="0" applyAlignment="1" applyBorder="1" applyFont="1" applyNumberFormat="1">
      <alignment shrinkToFit="0" vertical="center" wrapText="1"/>
    </xf>
    <xf borderId="17" fillId="8" fontId="9" numFmtId="0" xfId="0" applyAlignment="1" applyBorder="1" applyFont="1">
      <alignment shrinkToFit="0" vertical="top" wrapText="1"/>
    </xf>
    <xf borderId="17" fillId="8" fontId="9" numFmtId="164" xfId="0" applyAlignment="1" applyBorder="1" applyFont="1" applyNumberFormat="1">
      <alignment shrinkToFit="0" vertical="center" wrapText="1"/>
    </xf>
    <xf borderId="39" fillId="2" fontId="9" numFmtId="0" xfId="0" applyAlignment="1" applyBorder="1" applyFont="1">
      <alignment shrinkToFit="0" vertical="center" wrapText="1"/>
    </xf>
    <xf borderId="28" fillId="6" fontId="8" numFmtId="0" xfId="0" applyAlignment="1" applyBorder="1" applyFont="1">
      <alignment shrinkToFit="0" vertical="center" wrapText="1"/>
    </xf>
    <xf borderId="16" fillId="6" fontId="9" numFmtId="0" xfId="0" applyAlignment="1" applyBorder="1" applyFont="1">
      <alignment shrinkToFit="0" vertical="center" wrapText="1"/>
    </xf>
    <xf borderId="17" fillId="6" fontId="9" numFmtId="0" xfId="0" applyAlignment="1" applyBorder="1" applyFont="1">
      <alignment shrinkToFit="0" vertical="center" wrapText="1"/>
    </xf>
    <xf borderId="24" fillId="2" fontId="8" numFmtId="0" xfId="0" applyAlignment="1" applyBorder="1" applyFont="1">
      <alignment shrinkToFit="0" vertical="center" wrapText="1"/>
    </xf>
    <xf borderId="24" fillId="6" fontId="8" numFmtId="0" xfId="0" applyAlignment="1" applyBorder="1" applyFont="1">
      <alignment shrinkToFit="0" vertical="center" wrapText="1"/>
    </xf>
    <xf borderId="0" fillId="0" fontId="15" numFmtId="164" xfId="0" applyAlignment="1" applyFont="1" applyNumberFormat="1">
      <alignment shrinkToFit="0" vertical="center" wrapText="1"/>
    </xf>
    <xf borderId="0" fillId="2" fontId="17" numFmtId="164" xfId="0" applyAlignment="1" applyFont="1" applyNumberFormat="1">
      <alignment shrinkToFit="0" vertical="center" wrapText="1"/>
    </xf>
    <xf borderId="0" fillId="0" fontId="18" numFmtId="164" xfId="0" applyAlignment="1" applyFont="1" applyNumberFormat="1">
      <alignment vertical="center"/>
    </xf>
    <xf borderId="0" fillId="2" fontId="17" numFmtId="0" xfId="0" applyAlignment="1" applyFont="1">
      <alignment readingOrder="0" vertical="center"/>
    </xf>
    <xf borderId="26" fillId="6" fontId="9" numFmtId="0" xfId="0" applyAlignment="1" applyBorder="1" applyFont="1">
      <alignment readingOrder="0" shrinkToFit="0" vertical="top" wrapText="1"/>
    </xf>
    <xf borderId="26" fillId="2" fontId="9" numFmtId="164" xfId="0" applyAlignment="1" applyBorder="1" applyFont="1" applyNumberFormat="1">
      <alignment shrinkToFit="0" vertical="top" wrapText="1"/>
    </xf>
    <xf borderId="30" fillId="2" fontId="9" numFmtId="10" xfId="0" applyAlignment="1" applyBorder="1" applyFont="1" applyNumberFormat="1">
      <alignment shrinkToFit="0" vertical="center" wrapText="1"/>
    </xf>
    <xf borderId="22" fillId="2" fontId="8" numFmtId="0" xfId="0" applyAlignment="1" applyBorder="1" applyFont="1">
      <alignment shrinkToFit="0" vertical="center" wrapText="1"/>
    </xf>
    <xf borderId="23" fillId="6" fontId="8" numFmtId="0" xfId="0" applyAlignment="1" applyBorder="1" applyFont="1">
      <alignment shrinkToFit="0" vertical="center" wrapText="1"/>
    </xf>
    <xf borderId="23" fillId="2" fontId="8" numFmtId="0" xfId="0" applyAlignment="1" applyBorder="1" applyFont="1">
      <alignment shrinkToFit="0" vertical="center" wrapText="1"/>
    </xf>
    <xf borderId="22" fillId="6" fontId="8" numFmtId="0" xfId="0" applyAlignment="1" applyBorder="1" applyFont="1">
      <alignment shrinkToFit="0" vertical="center" wrapText="1"/>
    </xf>
    <xf borderId="3" fillId="0" fontId="9" numFmtId="164" xfId="0" applyAlignment="1" applyBorder="1" applyFont="1" applyNumberFormat="1">
      <alignment vertical="top"/>
    </xf>
    <xf borderId="0" fillId="0" fontId="9" numFmtId="164" xfId="0" applyAlignment="1" applyFont="1" applyNumberFormat="1">
      <alignment vertical="top"/>
    </xf>
    <xf borderId="0" fillId="6" fontId="9" numFmtId="0" xfId="0" applyAlignment="1" applyFont="1">
      <alignment vertical="top"/>
    </xf>
    <xf borderId="0" fillId="0" fontId="9" numFmtId="164" xfId="0" applyAlignment="1" applyFont="1" applyNumberFormat="1">
      <alignment horizontal="left" vertical="top"/>
    </xf>
    <xf borderId="27" fillId="6" fontId="9" numFmtId="0" xfId="0" applyAlignment="1" applyBorder="1" applyFont="1">
      <alignment shrinkToFit="0" vertical="top" wrapText="1"/>
    </xf>
    <xf borderId="0" fillId="0" fontId="19" numFmtId="0" xfId="0" applyAlignment="1" applyFont="1">
      <alignment vertical="bottom"/>
    </xf>
    <xf borderId="26" fillId="7" fontId="9" numFmtId="164" xfId="0" applyAlignment="1" applyBorder="1" applyFont="1" applyNumberFormat="1">
      <alignment shrinkToFit="0" vertical="top" wrapText="1"/>
    </xf>
    <xf borderId="16" fillId="6" fontId="8" numFmtId="0" xfId="0" applyAlignment="1" applyBorder="1" applyFont="1">
      <alignment shrinkToFit="0" vertical="top" wrapText="1"/>
    </xf>
    <xf borderId="17" fillId="6" fontId="9" numFmtId="0" xfId="0" applyAlignment="1" applyBorder="1" applyFont="1">
      <alignment horizontal="left" shrinkToFit="0" vertical="top" wrapText="1"/>
    </xf>
    <xf borderId="26" fillId="2" fontId="20" numFmtId="164" xfId="0" applyAlignment="1" applyBorder="1" applyFont="1" applyNumberFormat="1">
      <alignment shrinkToFit="0" vertical="bottom" wrapText="1"/>
    </xf>
    <xf borderId="26" fillId="2" fontId="21" numFmtId="164" xfId="0" applyAlignment="1" applyBorder="1" applyFont="1" applyNumberFormat="1">
      <alignment shrinkToFit="0" vertical="bottom" wrapText="1"/>
    </xf>
    <xf borderId="23" fillId="2" fontId="22" numFmtId="0" xfId="0" applyAlignment="1" applyBorder="1" applyFont="1">
      <alignment shrinkToFit="0" vertical="center" wrapText="1"/>
    </xf>
    <xf borderId="23" fillId="2" fontId="9" numFmtId="3" xfId="0" applyAlignment="1" applyBorder="1" applyFont="1" applyNumberFormat="1">
      <alignment shrinkToFit="0" vertical="center" wrapText="1"/>
    </xf>
    <xf borderId="23" fillId="2" fontId="9" numFmtId="164" xfId="0" applyAlignment="1" applyBorder="1" applyFont="1" applyNumberFormat="1">
      <alignment shrinkToFit="0" vertical="center" wrapText="1"/>
    </xf>
    <xf borderId="23" fillId="2" fontId="9" numFmtId="10" xfId="0" applyAlignment="1" applyBorder="1" applyFont="1" applyNumberFormat="1">
      <alignment shrinkToFit="0" vertical="center" wrapText="1"/>
    </xf>
    <xf borderId="23" fillId="7" fontId="9" numFmtId="164" xfId="0" applyAlignment="1" applyBorder="1" applyFont="1" applyNumberFormat="1">
      <alignment shrinkToFit="0" vertical="center" wrapText="1"/>
    </xf>
    <xf borderId="23" fillId="7" fontId="9" numFmtId="10" xfId="0" applyAlignment="1" applyBorder="1" applyFont="1" applyNumberFormat="1">
      <alignment shrinkToFit="0" vertical="center" wrapText="1"/>
    </xf>
    <xf borderId="0" fillId="2" fontId="23" numFmtId="0" xfId="0" applyAlignment="1" applyFont="1">
      <alignment readingOrder="0" shrinkToFit="0" vertical="center" wrapText="1"/>
    </xf>
    <xf borderId="12" fillId="0" fontId="24" numFmtId="0" xfId="0" applyAlignment="1" applyBorder="1" applyFont="1">
      <alignment shrinkToFit="0" vertical="bottom" wrapText="1"/>
    </xf>
    <xf borderId="0" fillId="0" fontId="24" numFmtId="0" xfId="0" applyAlignment="1" applyFont="1">
      <alignment shrinkToFit="0" vertical="bottom" wrapText="1"/>
    </xf>
    <xf borderId="12" fillId="0" fontId="24" numFmtId="0" xfId="0" applyAlignment="1" applyBorder="1" applyFont="1">
      <alignment shrinkToFit="0" vertical="top" wrapText="1"/>
    </xf>
    <xf borderId="26" fillId="2" fontId="24" numFmtId="0" xfId="0" applyAlignment="1" applyBorder="1" applyFont="1">
      <alignment horizontal="left" shrinkToFit="0" vertical="top" wrapText="1"/>
    </xf>
    <xf borderId="30" fillId="7" fontId="9" numFmtId="164" xfId="0" applyAlignment="1" applyBorder="1" applyFont="1" applyNumberFormat="1">
      <alignment shrinkToFit="0" vertical="center" wrapText="1"/>
    </xf>
    <xf borderId="30" fillId="7" fontId="9" numFmtId="10" xfId="0" applyAlignment="1" applyBorder="1" applyFont="1" applyNumberFormat="1">
      <alignment shrinkToFit="0" vertical="center" wrapText="1"/>
    </xf>
    <xf borderId="30" fillId="2" fontId="9" numFmtId="0" xfId="0" applyAlignment="1" applyBorder="1" applyFont="1">
      <alignment horizontal="right" shrinkToFit="0" vertical="center" wrapText="1"/>
    </xf>
    <xf borderId="0" fillId="0" fontId="9" numFmtId="0" xfId="0" applyAlignment="1" applyFon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11.xml.rels><?xml version="1.0" encoding="UTF-8" standalone="yes"?><Relationships xmlns="http://schemas.openxmlformats.org/package/2006/relationships"><Relationship Id="rId1" Type="http://customschemas.google.com/relationships/workbookmetadata" Target="commentsmeta10"/></Relationships>
</file>

<file path=xl/_rels/comments12.xml.rels><?xml version="1.0" encoding="UTF-8" standalone="yes"?><Relationships xmlns="http://schemas.openxmlformats.org/package/2006/relationships"><Relationship Id="rId1" Type="http://customschemas.google.com/relationships/workbookmetadata" Target="commentsmeta11"/></Relationships>
</file>

<file path=xl/_rels/comments13.xml.rels><?xml version="1.0" encoding="UTF-8" standalone="yes"?><Relationships xmlns="http://schemas.openxmlformats.org/package/2006/relationships"><Relationship Id="rId1" Type="http://customschemas.google.com/relationships/workbookmetadata" Target="commentsmeta12"/></Relationships>
</file>

<file path=xl/_rels/comments14.xml.rels><?xml version="1.0" encoding="UTF-8" standalone="yes"?><Relationships xmlns="http://schemas.openxmlformats.org/package/2006/relationships"><Relationship Id="rId1" Type="http://customschemas.google.com/relationships/workbookmetadata" Target="commentsmeta13"/></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customschemas.google.com/relationships/workbookmetadata" Target="metadata"/><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0.xml"/><Relationship Id="rId3"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1.xml"/><Relationship Id="rId3"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2.xml"/><Relationship Id="rId3"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3.xml"/><Relationship Id="rId3"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4.xml"/><Relationship Id="rId3"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5.xml"/><Relationship Id="rId3" Type="http://schemas.openxmlformats.org/officeDocument/2006/relationships/vmlDrawing" Target="../drawings/vmlDrawing13.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4.xml"/><Relationship Id="rId2" Type="http://schemas.openxmlformats.org/officeDocument/2006/relationships/drawing" Target="../drawings/drawing17.xml"/><Relationship Id="rId3" Type="http://schemas.openxmlformats.org/officeDocument/2006/relationships/vmlDrawing" Target="../drawings/vmlDrawing14.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9.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63"/>
    <col customWidth="1" hidden="1" min="2" max="2" width="5.13"/>
    <col customWidth="1" min="3" max="3" width="5.13"/>
    <col customWidth="1" min="4" max="4" width="19.5"/>
    <col customWidth="1" min="5" max="5" width="4.0"/>
    <col customWidth="1" min="6" max="6" width="44.25"/>
    <col customWidth="1" min="7" max="7" width="16.63"/>
    <col customWidth="1" min="8" max="8" width="10.0"/>
    <col customWidth="1" min="9" max="9" width="8.0"/>
    <col customWidth="1" min="10" max="26" width="7.5"/>
  </cols>
  <sheetData>
    <row r="1" ht="15.0" customHeight="1">
      <c r="A1" s="1" t="s">
        <v>0</v>
      </c>
      <c r="B1" s="2" t="s">
        <v>1</v>
      </c>
      <c r="C1" s="3"/>
      <c r="D1" s="4"/>
      <c r="E1" s="2" t="s">
        <v>2</v>
      </c>
      <c r="F1" s="4"/>
      <c r="G1" s="1" t="s">
        <v>3</v>
      </c>
      <c r="H1" s="1" t="s">
        <v>4</v>
      </c>
      <c r="I1" s="5"/>
      <c r="J1" s="5"/>
      <c r="K1" s="5"/>
      <c r="L1" s="5"/>
      <c r="M1" s="5"/>
      <c r="N1" s="5"/>
      <c r="O1" s="5"/>
      <c r="P1" s="5"/>
      <c r="Q1" s="5"/>
      <c r="R1" s="5"/>
      <c r="S1" s="5"/>
      <c r="T1" s="5"/>
      <c r="U1" s="5"/>
      <c r="V1" s="5"/>
      <c r="W1" s="5"/>
      <c r="X1" s="5"/>
      <c r="Y1" s="5"/>
      <c r="Z1" s="5"/>
    </row>
    <row r="2" ht="15.0" customHeight="1">
      <c r="A2" s="6"/>
      <c r="B2" s="7"/>
      <c r="D2" s="8"/>
      <c r="E2" s="7"/>
      <c r="F2" s="8"/>
      <c r="G2" s="6"/>
      <c r="H2" s="6"/>
      <c r="I2" s="5"/>
      <c r="J2" s="5"/>
      <c r="K2" s="5"/>
      <c r="L2" s="5"/>
      <c r="M2" s="5"/>
      <c r="N2" s="5"/>
      <c r="O2" s="5"/>
      <c r="P2" s="5"/>
      <c r="Q2" s="5"/>
      <c r="R2" s="5"/>
      <c r="S2" s="5"/>
      <c r="T2" s="5"/>
      <c r="U2" s="5"/>
      <c r="V2" s="5"/>
      <c r="W2" s="5"/>
      <c r="X2" s="5"/>
      <c r="Y2" s="5"/>
      <c r="Z2" s="5"/>
    </row>
    <row r="3" ht="14.25" customHeight="1">
      <c r="A3" s="9"/>
      <c r="B3" s="10"/>
      <c r="C3" s="11"/>
      <c r="D3" s="12"/>
      <c r="E3" s="10"/>
      <c r="F3" s="12"/>
      <c r="G3" s="9"/>
      <c r="H3" s="9"/>
      <c r="I3" s="5"/>
      <c r="J3" s="5"/>
      <c r="K3" s="5"/>
      <c r="L3" s="5"/>
      <c r="M3" s="5"/>
      <c r="N3" s="5"/>
      <c r="O3" s="5"/>
      <c r="P3" s="5"/>
      <c r="Q3" s="5"/>
      <c r="R3" s="5"/>
      <c r="S3" s="5"/>
      <c r="T3" s="5"/>
      <c r="U3" s="5"/>
      <c r="V3" s="5"/>
      <c r="W3" s="5"/>
      <c r="X3" s="5"/>
      <c r="Y3" s="5"/>
      <c r="Z3" s="5"/>
    </row>
    <row r="4" ht="30.0" customHeight="1">
      <c r="A4" s="13">
        <v>1.0</v>
      </c>
      <c r="B4" s="14" t="s">
        <v>5</v>
      </c>
      <c r="C4" s="15" t="s">
        <v>5</v>
      </c>
      <c r="D4" s="16" t="s">
        <v>6</v>
      </c>
      <c r="E4" s="17" t="s">
        <v>7</v>
      </c>
      <c r="F4" s="18"/>
      <c r="G4" s="19"/>
      <c r="H4" s="20"/>
      <c r="I4" s="5"/>
      <c r="J4" s="5"/>
      <c r="K4" s="5"/>
      <c r="L4" s="5"/>
      <c r="M4" s="5"/>
      <c r="N4" s="5"/>
      <c r="O4" s="5"/>
      <c r="P4" s="5"/>
      <c r="Q4" s="5"/>
      <c r="R4" s="5"/>
      <c r="S4" s="5"/>
      <c r="T4" s="5"/>
      <c r="U4" s="5"/>
      <c r="V4" s="5"/>
      <c r="W4" s="5"/>
      <c r="X4" s="5"/>
      <c r="Y4" s="5"/>
      <c r="Z4" s="5"/>
    </row>
    <row r="5" ht="21.0" customHeight="1">
      <c r="A5" s="6"/>
      <c r="B5" s="15"/>
      <c r="C5" s="6"/>
      <c r="D5" s="6"/>
      <c r="E5" s="21" t="s">
        <v>8</v>
      </c>
      <c r="F5" s="22" t="s">
        <v>9</v>
      </c>
      <c r="G5" s="23"/>
      <c r="H5" s="23"/>
      <c r="I5" s="5"/>
      <c r="J5" s="5"/>
      <c r="K5" s="5"/>
      <c r="L5" s="5"/>
      <c r="M5" s="5"/>
      <c r="N5" s="5"/>
      <c r="O5" s="5"/>
      <c r="P5" s="5"/>
      <c r="Q5" s="5"/>
      <c r="R5" s="5"/>
      <c r="S5" s="5"/>
      <c r="T5" s="5"/>
      <c r="U5" s="5"/>
      <c r="V5" s="5"/>
      <c r="W5" s="5"/>
      <c r="X5" s="5"/>
      <c r="Y5" s="5"/>
      <c r="Z5" s="5"/>
    </row>
    <row r="6" ht="21.0" customHeight="1">
      <c r="A6" s="6"/>
      <c r="B6" s="15"/>
      <c r="C6" s="6"/>
      <c r="D6" s="6"/>
      <c r="E6" s="24" t="s">
        <v>10</v>
      </c>
      <c r="F6" s="25" t="s">
        <v>11</v>
      </c>
      <c r="G6" s="26" t="s">
        <v>12</v>
      </c>
      <c r="H6" s="27" t="s">
        <v>13</v>
      </c>
      <c r="I6" s="5"/>
      <c r="J6" s="5"/>
      <c r="K6" s="5"/>
      <c r="L6" s="5"/>
      <c r="M6" s="5"/>
      <c r="N6" s="5"/>
      <c r="O6" s="5"/>
      <c r="P6" s="5"/>
      <c r="Q6" s="5"/>
      <c r="R6" s="5"/>
      <c r="S6" s="5"/>
      <c r="T6" s="5"/>
      <c r="U6" s="5"/>
      <c r="V6" s="5"/>
      <c r="W6" s="5"/>
      <c r="X6" s="5"/>
      <c r="Y6" s="5"/>
      <c r="Z6" s="5"/>
    </row>
    <row r="7" ht="21.0" customHeight="1">
      <c r="A7" s="6"/>
      <c r="B7" s="15"/>
      <c r="C7" s="6"/>
      <c r="D7" s="6"/>
      <c r="E7" s="24" t="s">
        <v>14</v>
      </c>
      <c r="F7" s="25" t="s">
        <v>15</v>
      </c>
      <c r="G7" s="28"/>
      <c r="H7" s="26"/>
      <c r="I7" s="5"/>
      <c r="J7" s="5"/>
      <c r="K7" s="5"/>
      <c r="L7" s="5"/>
      <c r="M7" s="5"/>
      <c r="N7" s="5"/>
      <c r="O7" s="5"/>
      <c r="P7" s="5"/>
      <c r="Q7" s="5"/>
      <c r="R7" s="5"/>
      <c r="S7" s="5"/>
      <c r="T7" s="5"/>
      <c r="U7" s="5"/>
      <c r="V7" s="5"/>
      <c r="W7" s="5"/>
      <c r="X7" s="5"/>
      <c r="Y7" s="5"/>
      <c r="Z7" s="5"/>
    </row>
    <row r="8" ht="21.0" customHeight="1">
      <c r="A8" s="6"/>
      <c r="B8" s="15"/>
      <c r="C8" s="6"/>
      <c r="D8" s="6"/>
      <c r="E8" s="29"/>
      <c r="F8" s="30" t="s">
        <v>16</v>
      </c>
      <c r="G8" s="26" t="s">
        <v>17</v>
      </c>
      <c r="H8" s="26">
        <v>1.0</v>
      </c>
      <c r="I8" s="5"/>
      <c r="J8" s="5"/>
      <c r="K8" s="5"/>
      <c r="L8" s="5"/>
      <c r="M8" s="5"/>
      <c r="N8" s="5"/>
      <c r="O8" s="5"/>
      <c r="P8" s="5"/>
      <c r="Q8" s="5"/>
      <c r="R8" s="5"/>
      <c r="S8" s="5"/>
      <c r="T8" s="5"/>
      <c r="U8" s="5"/>
      <c r="V8" s="5"/>
      <c r="W8" s="5"/>
      <c r="X8" s="5"/>
      <c r="Y8" s="5"/>
      <c r="Z8" s="5"/>
    </row>
    <row r="9" ht="21.0" customHeight="1">
      <c r="A9" s="9"/>
      <c r="B9" s="15"/>
      <c r="C9" s="9"/>
      <c r="D9" s="9"/>
      <c r="E9" s="31"/>
      <c r="F9" s="32" t="s">
        <v>18</v>
      </c>
      <c r="G9" s="26" t="s">
        <v>19</v>
      </c>
      <c r="H9" s="26">
        <v>1.0</v>
      </c>
      <c r="I9" s="5"/>
      <c r="J9" s="5"/>
      <c r="K9" s="5"/>
      <c r="L9" s="5"/>
      <c r="M9" s="5"/>
      <c r="N9" s="5"/>
      <c r="O9" s="5"/>
      <c r="P9" s="5"/>
      <c r="Q9" s="5"/>
      <c r="R9" s="5"/>
      <c r="S9" s="5"/>
      <c r="T9" s="5"/>
      <c r="U9" s="5"/>
      <c r="V9" s="5"/>
      <c r="W9" s="5"/>
      <c r="X9" s="5"/>
      <c r="Y9" s="5"/>
      <c r="Z9" s="5"/>
    </row>
    <row r="10" ht="39.75" customHeight="1">
      <c r="A10" s="33">
        <v>2.0</v>
      </c>
      <c r="B10" s="33" t="s">
        <v>20</v>
      </c>
      <c r="C10" s="34" t="s">
        <v>21</v>
      </c>
      <c r="D10" s="35" t="s">
        <v>22</v>
      </c>
      <c r="E10" s="17" t="s">
        <v>23</v>
      </c>
      <c r="F10" s="18"/>
      <c r="G10" s="19"/>
      <c r="H10" s="20"/>
      <c r="I10" s="5"/>
      <c r="J10" s="5"/>
      <c r="K10" s="5"/>
      <c r="L10" s="5"/>
      <c r="M10" s="5"/>
      <c r="N10" s="5"/>
      <c r="O10" s="5"/>
      <c r="P10" s="5"/>
      <c r="Q10" s="5"/>
      <c r="R10" s="5"/>
      <c r="S10" s="5"/>
      <c r="T10" s="5"/>
      <c r="U10" s="5"/>
      <c r="V10" s="5"/>
      <c r="W10" s="5"/>
      <c r="X10" s="5"/>
      <c r="Y10" s="5"/>
      <c r="Z10" s="5"/>
    </row>
    <row r="11" ht="27.75" customHeight="1">
      <c r="A11" s="6"/>
      <c r="B11" s="6"/>
      <c r="C11" s="36"/>
      <c r="D11" s="6"/>
      <c r="E11" s="37" t="s">
        <v>8</v>
      </c>
      <c r="F11" s="38" t="s">
        <v>24</v>
      </c>
      <c r="G11" s="28"/>
      <c r="H11" s="28"/>
      <c r="I11" s="5"/>
      <c r="J11" s="5"/>
      <c r="K11" s="5"/>
      <c r="L11" s="5"/>
      <c r="M11" s="5"/>
      <c r="N11" s="5"/>
      <c r="O11" s="5"/>
      <c r="P11" s="5"/>
      <c r="Q11" s="5"/>
      <c r="R11" s="5"/>
      <c r="S11" s="5"/>
      <c r="T11" s="5"/>
      <c r="U11" s="5"/>
      <c r="V11" s="5"/>
      <c r="W11" s="5"/>
      <c r="X11" s="5"/>
      <c r="Y11" s="5"/>
      <c r="Z11" s="5"/>
    </row>
    <row r="12" ht="27.75" customHeight="1">
      <c r="A12" s="6"/>
      <c r="B12" s="6"/>
      <c r="C12" s="36"/>
      <c r="D12" s="6"/>
      <c r="E12" s="39" t="s">
        <v>25</v>
      </c>
      <c r="F12" s="40" t="s">
        <v>26</v>
      </c>
      <c r="G12" s="26" t="s">
        <v>27</v>
      </c>
      <c r="H12" s="26">
        <v>150.0</v>
      </c>
      <c r="I12" s="5"/>
      <c r="J12" s="5"/>
      <c r="K12" s="5"/>
      <c r="L12" s="5"/>
      <c r="M12" s="5"/>
      <c r="N12" s="5"/>
      <c r="O12" s="5"/>
      <c r="P12" s="5"/>
      <c r="Q12" s="5"/>
      <c r="R12" s="5"/>
      <c r="S12" s="5"/>
      <c r="T12" s="5"/>
      <c r="U12" s="5"/>
      <c r="V12" s="5"/>
      <c r="W12" s="5"/>
      <c r="X12" s="5"/>
      <c r="Y12" s="5"/>
      <c r="Z12" s="5"/>
    </row>
    <row r="13" ht="27.75" customHeight="1">
      <c r="A13" s="6"/>
      <c r="B13" s="6"/>
      <c r="C13" s="36"/>
      <c r="D13" s="6"/>
      <c r="E13" s="37" t="s">
        <v>28</v>
      </c>
      <c r="F13" s="38" t="s">
        <v>29</v>
      </c>
      <c r="G13" s="28"/>
      <c r="H13" s="26"/>
      <c r="I13" s="5"/>
      <c r="J13" s="5"/>
      <c r="K13" s="5"/>
      <c r="L13" s="5"/>
      <c r="M13" s="5"/>
      <c r="N13" s="5"/>
      <c r="O13" s="5"/>
      <c r="P13" s="5"/>
      <c r="Q13" s="5"/>
      <c r="R13" s="5"/>
      <c r="S13" s="5"/>
      <c r="T13" s="5"/>
      <c r="U13" s="5"/>
      <c r="V13" s="5"/>
      <c r="W13" s="5"/>
      <c r="X13" s="5"/>
      <c r="Y13" s="5"/>
      <c r="Z13" s="5"/>
    </row>
    <row r="14" ht="27.75" customHeight="1">
      <c r="A14" s="6"/>
      <c r="B14" s="6"/>
      <c r="C14" s="36"/>
      <c r="D14" s="6"/>
      <c r="E14" s="39" t="s">
        <v>30</v>
      </c>
      <c r="F14" s="40" t="s">
        <v>31</v>
      </c>
      <c r="G14" s="26" t="s">
        <v>32</v>
      </c>
      <c r="H14" s="26">
        <v>137.0</v>
      </c>
      <c r="I14" s="5"/>
      <c r="J14" s="5"/>
      <c r="K14" s="5"/>
      <c r="L14" s="5"/>
      <c r="M14" s="5"/>
      <c r="N14" s="5"/>
      <c r="O14" s="5"/>
      <c r="P14" s="5"/>
      <c r="Q14" s="5"/>
      <c r="R14" s="5"/>
      <c r="S14" s="5"/>
      <c r="T14" s="5"/>
      <c r="U14" s="5"/>
      <c r="V14" s="5"/>
      <c r="W14" s="5"/>
      <c r="X14" s="5"/>
      <c r="Y14" s="5"/>
      <c r="Z14" s="5"/>
    </row>
    <row r="15" ht="27.75" customHeight="1">
      <c r="A15" s="6"/>
      <c r="B15" s="6"/>
      <c r="C15" s="36"/>
      <c r="D15" s="6"/>
      <c r="E15" s="37" t="s">
        <v>33</v>
      </c>
      <c r="F15" s="38" t="s">
        <v>34</v>
      </c>
      <c r="G15" s="28"/>
      <c r="H15" s="26"/>
      <c r="I15" s="5"/>
      <c r="J15" s="5"/>
      <c r="K15" s="5"/>
      <c r="L15" s="5"/>
      <c r="M15" s="5"/>
      <c r="N15" s="5"/>
      <c r="O15" s="5"/>
      <c r="P15" s="5"/>
      <c r="Q15" s="5"/>
      <c r="R15" s="5"/>
      <c r="S15" s="5"/>
      <c r="T15" s="5"/>
      <c r="U15" s="5"/>
      <c r="V15" s="5"/>
      <c r="W15" s="5"/>
      <c r="X15" s="5"/>
      <c r="Y15" s="5"/>
      <c r="Z15" s="5"/>
    </row>
    <row r="16" ht="27.75" customHeight="1">
      <c r="A16" s="6"/>
      <c r="B16" s="6"/>
      <c r="C16" s="36"/>
      <c r="D16" s="6"/>
      <c r="E16" s="37" t="s">
        <v>35</v>
      </c>
      <c r="F16" s="41" t="s">
        <v>36</v>
      </c>
      <c r="G16" s="26" t="s">
        <v>37</v>
      </c>
      <c r="H16" s="26">
        <v>113.0</v>
      </c>
      <c r="I16" s="5"/>
      <c r="J16" s="5"/>
      <c r="K16" s="5"/>
      <c r="L16" s="5"/>
      <c r="M16" s="5"/>
      <c r="N16" s="5"/>
      <c r="O16" s="5"/>
      <c r="P16" s="5"/>
      <c r="Q16" s="5"/>
      <c r="R16" s="5"/>
      <c r="S16" s="5"/>
      <c r="T16" s="5"/>
      <c r="U16" s="5"/>
      <c r="V16" s="5"/>
      <c r="W16" s="5"/>
      <c r="X16" s="5"/>
      <c r="Y16" s="5"/>
      <c r="Z16" s="5"/>
    </row>
    <row r="17" ht="27.75" customHeight="1">
      <c r="A17" s="6"/>
      <c r="B17" s="6"/>
      <c r="C17" s="36"/>
      <c r="D17" s="6"/>
      <c r="E17" s="42" t="s">
        <v>23</v>
      </c>
      <c r="F17" s="18"/>
      <c r="G17" s="19"/>
      <c r="H17" s="20"/>
      <c r="I17" s="5"/>
      <c r="J17" s="5"/>
      <c r="K17" s="5"/>
      <c r="L17" s="5"/>
      <c r="M17" s="5"/>
      <c r="N17" s="5"/>
      <c r="O17" s="5"/>
      <c r="P17" s="5"/>
      <c r="Q17" s="5"/>
      <c r="R17" s="5"/>
      <c r="S17" s="5"/>
      <c r="T17" s="5"/>
      <c r="U17" s="5"/>
      <c r="V17" s="5"/>
      <c r="W17" s="5"/>
      <c r="X17" s="5"/>
      <c r="Y17" s="5"/>
      <c r="Z17" s="5"/>
    </row>
    <row r="18" ht="27.75" customHeight="1">
      <c r="A18" s="6"/>
      <c r="B18" s="6"/>
      <c r="C18" s="36"/>
      <c r="D18" s="6"/>
      <c r="E18" s="37" t="s">
        <v>38</v>
      </c>
      <c r="F18" s="38" t="s">
        <v>39</v>
      </c>
      <c r="G18" s="28"/>
      <c r="H18" s="28"/>
      <c r="I18" s="5"/>
      <c r="J18" s="5"/>
      <c r="K18" s="5"/>
      <c r="L18" s="5"/>
      <c r="M18" s="5"/>
      <c r="N18" s="5"/>
      <c r="O18" s="5"/>
      <c r="P18" s="5"/>
      <c r="Q18" s="5"/>
      <c r="R18" s="5"/>
      <c r="S18" s="5"/>
      <c r="T18" s="5"/>
      <c r="U18" s="5"/>
      <c r="V18" s="5"/>
      <c r="W18" s="5"/>
      <c r="X18" s="5"/>
      <c r="Y18" s="5"/>
      <c r="Z18" s="5"/>
    </row>
    <row r="19" ht="27.75" customHeight="1">
      <c r="A19" s="6"/>
      <c r="B19" s="6"/>
      <c r="C19" s="36"/>
      <c r="D19" s="6"/>
      <c r="E19" s="39" t="s">
        <v>40</v>
      </c>
      <c r="F19" s="40" t="s">
        <v>41</v>
      </c>
      <c r="G19" s="26" t="s">
        <v>19</v>
      </c>
      <c r="H19" s="26">
        <v>20.0</v>
      </c>
      <c r="I19" s="5"/>
      <c r="J19" s="5"/>
      <c r="K19" s="5"/>
      <c r="L19" s="5"/>
      <c r="M19" s="5"/>
      <c r="N19" s="5"/>
      <c r="O19" s="5"/>
      <c r="P19" s="5"/>
      <c r="Q19" s="5"/>
      <c r="R19" s="5"/>
      <c r="S19" s="5"/>
      <c r="T19" s="5"/>
      <c r="U19" s="5"/>
      <c r="V19" s="5"/>
      <c r="W19" s="5"/>
      <c r="X19" s="5"/>
      <c r="Y19" s="5"/>
      <c r="Z19" s="5"/>
    </row>
    <row r="20" ht="27.75" customHeight="1">
      <c r="A20" s="6"/>
      <c r="B20" s="6"/>
      <c r="C20" s="36"/>
      <c r="D20" s="6"/>
      <c r="E20" s="39" t="s">
        <v>10</v>
      </c>
      <c r="F20" s="40" t="s">
        <v>42</v>
      </c>
      <c r="G20" s="26"/>
      <c r="H20" s="26"/>
      <c r="I20" s="5"/>
      <c r="J20" s="5"/>
      <c r="K20" s="5"/>
      <c r="L20" s="5"/>
      <c r="M20" s="5"/>
      <c r="N20" s="5"/>
      <c r="O20" s="5"/>
      <c r="P20" s="5"/>
      <c r="Q20" s="5"/>
      <c r="R20" s="5"/>
      <c r="S20" s="5"/>
      <c r="T20" s="5"/>
      <c r="U20" s="5"/>
      <c r="V20" s="5"/>
      <c r="W20" s="5"/>
      <c r="X20" s="5"/>
      <c r="Y20" s="5"/>
      <c r="Z20" s="5"/>
    </row>
    <row r="21" ht="21.0" customHeight="1">
      <c r="A21" s="36"/>
      <c r="B21" s="36"/>
      <c r="C21" s="36"/>
      <c r="D21" s="6"/>
      <c r="E21" s="43"/>
      <c r="F21" s="40" t="s">
        <v>43</v>
      </c>
      <c r="G21" s="26" t="s">
        <v>44</v>
      </c>
      <c r="H21" s="26">
        <v>150.0</v>
      </c>
      <c r="I21" s="5"/>
      <c r="J21" s="5"/>
      <c r="K21" s="5"/>
      <c r="L21" s="5"/>
      <c r="M21" s="5"/>
      <c r="N21" s="5"/>
      <c r="O21" s="5"/>
      <c r="P21" s="5"/>
      <c r="Q21" s="5"/>
      <c r="R21" s="5"/>
      <c r="S21" s="5"/>
      <c r="T21" s="5"/>
      <c r="U21" s="5"/>
      <c r="V21" s="5"/>
      <c r="W21" s="5"/>
      <c r="X21" s="5"/>
      <c r="Y21" s="5"/>
      <c r="Z21" s="5"/>
    </row>
    <row r="22" ht="21.0" customHeight="1">
      <c r="A22" s="36"/>
      <c r="B22" s="36"/>
      <c r="C22" s="36"/>
      <c r="D22" s="6"/>
      <c r="E22" s="43"/>
      <c r="F22" s="40" t="s">
        <v>45</v>
      </c>
      <c r="G22" s="26" t="s">
        <v>46</v>
      </c>
      <c r="H22" s="26">
        <v>39.0</v>
      </c>
      <c r="I22" s="5"/>
      <c r="J22" s="5"/>
      <c r="K22" s="5"/>
      <c r="L22" s="5"/>
      <c r="M22" s="5"/>
      <c r="N22" s="5"/>
      <c r="O22" s="5"/>
      <c r="P22" s="5"/>
      <c r="Q22" s="5"/>
      <c r="R22" s="5"/>
      <c r="S22" s="5"/>
      <c r="T22" s="5"/>
      <c r="U22" s="5"/>
      <c r="V22" s="5"/>
      <c r="W22" s="5"/>
      <c r="X22" s="5"/>
      <c r="Y22" s="5"/>
      <c r="Z22" s="5"/>
    </row>
    <row r="23" ht="34.5" customHeight="1">
      <c r="A23" s="36"/>
      <c r="B23" s="36"/>
      <c r="C23" s="36"/>
      <c r="D23" s="9"/>
      <c r="E23" s="43"/>
      <c r="F23" s="40" t="s">
        <v>47</v>
      </c>
      <c r="G23" s="26" t="s">
        <v>48</v>
      </c>
      <c r="H23" s="26">
        <v>50.0</v>
      </c>
      <c r="I23" s="5"/>
      <c r="J23" s="5"/>
      <c r="K23" s="5"/>
      <c r="L23" s="5"/>
      <c r="M23" s="5"/>
      <c r="N23" s="5"/>
      <c r="O23" s="5"/>
      <c r="P23" s="5"/>
      <c r="Q23" s="5"/>
      <c r="R23" s="5"/>
      <c r="S23" s="5"/>
      <c r="T23" s="5"/>
      <c r="U23" s="5"/>
      <c r="V23" s="5"/>
      <c r="W23" s="5"/>
      <c r="X23" s="5"/>
      <c r="Y23" s="5"/>
      <c r="Z23" s="5"/>
    </row>
    <row r="24" ht="34.5" customHeight="1">
      <c r="A24" s="15">
        <v>3.0</v>
      </c>
      <c r="B24" s="15" t="s">
        <v>49</v>
      </c>
      <c r="C24" s="15" t="s">
        <v>49</v>
      </c>
      <c r="D24" s="16" t="s">
        <v>50</v>
      </c>
      <c r="E24" s="17" t="s">
        <v>51</v>
      </c>
      <c r="F24" s="18"/>
      <c r="G24" s="19"/>
      <c r="H24" s="20"/>
      <c r="I24" s="5"/>
      <c r="J24" s="5"/>
      <c r="K24" s="5"/>
      <c r="L24" s="5"/>
      <c r="M24" s="5"/>
      <c r="N24" s="5"/>
      <c r="O24" s="5"/>
      <c r="P24" s="5"/>
      <c r="Q24" s="5"/>
      <c r="R24" s="5"/>
      <c r="S24" s="5"/>
      <c r="T24" s="5"/>
      <c r="U24" s="5"/>
      <c r="V24" s="5"/>
      <c r="W24" s="5"/>
      <c r="X24" s="5"/>
      <c r="Y24" s="5"/>
      <c r="Z24" s="5"/>
    </row>
    <row r="25" ht="31.5" customHeight="1">
      <c r="A25" s="6"/>
      <c r="B25" s="6"/>
      <c r="C25" s="44"/>
      <c r="D25" s="6"/>
      <c r="E25" s="21" t="s">
        <v>8</v>
      </c>
      <c r="F25" s="45" t="s">
        <v>52</v>
      </c>
      <c r="G25" s="28"/>
      <c r="H25" s="28"/>
      <c r="I25" s="5"/>
      <c r="J25" s="5"/>
      <c r="K25" s="5"/>
      <c r="L25" s="5"/>
      <c r="M25" s="5"/>
      <c r="N25" s="5"/>
      <c r="O25" s="5"/>
      <c r="P25" s="5"/>
      <c r="Q25" s="5"/>
      <c r="R25" s="5"/>
      <c r="S25" s="5"/>
      <c r="T25" s="5"/>
      <c r="U25" s="5"/>
      <c r="V25" s="5"/>
      <c r="W25" s="5"/>
      <c r="X25" s="5"/>
      <c r="Y25" s="5"/>
      <c r="Z25" s="5"/>
    </row>
    <row r="26" ht="14.25" customHeight="1">
      <c r="A26" s="6"/>
      <c r="B26" s="6"/>
      <c r="C26" s="44"/>
      <c r="D26" s="6"/>
      <c r="E26" s="46" t="s">
        <v>40</v>
      </c>
      <c r="F26" s="41" t="s">
        <v>53</v>
      </c>
      <c r="G26" s="26" t="s">
        <v>54</v>
      </c>
      <c r="H26" s="47"/>
      <c r="I26" s="48"/>
      <c r="J26" s="5"/>
      <c r="K26" s="5"/>
      <c r="L26" s="5"/>
      <c r="M26" s="5"/>
      <c r="N26" s="5"/>
      <c r="O26" s="5"/>
      <c r="P26" s="5"/>
      <c r="Q26" s="5"/>
      <c r="R26" s="5"/>
      <c r="S26" s="5"/>
      <c r="T26" s="5"/>
      <c r="U26" s="5"/>
      <c r="V26" s="5"/>
      <c r="W26" s="5"/>
      <c r="X26" s="5"/>
      <c r="Y26" s="5"/>
      <c r="Z26" s="5"/>
    </row>
    <row r="27" ht="50.25" customHeight="1">
      <c r="A27" s="6"/>
      <c r="B27" s="6"/>
      <c r="C27" s="49"/>
      <c r="D27" s="9"/>
      <c r="E27" s="46" t="s">
        <v>14</v>
      </c>
      <c r="F27" s="41" t="s">
        <v>55</v>
      </c>
      <c r="G27" s="26" t="s">
        <v>56</v>
      </c>
      <c r="H27" s="26">
        <v>45.0</v>
      </c>
      <c r="I27" s="48"/>
      <c r="J27" s="5"/>
      <c r="K27" s="5"/>
      <c r="L27" s="5"/>
      <c r="M27" s="5"/>
      <c r="N27" s="5"/>
      <c r="O27" s="5"/>
      <c r="P27" s="5"/>
      <c r="Q27" s="5"/>
      <c r="R27" s="5"/>
      <c r="S27" s="5"/>
      <c r="T27" s="5"/>
      <c r="U27" s="5"/>
      <c r="V27" s="5"/>
      <c r="W27" s="5"/>
      <c r="X27" s="5"/>
      <c r="Y27" s="5"/>
      <c r="Z27" s="5"/>
    </row>
    <row r="28" ht="29.25" customHeight="1">
      <c r="A28" s="6"/>
      <c r="B28" s="6"/>
      <c r="C28" s="15">
        <v>3.2</v>
      </c>
      <c r="D28" s="16" t="s">
        <v>57</v>
      </c>
      <c r="E28" s="42" t="s">
        <v>58</v>
      </c>
      <c r="F28" s="18"/>
      <c r="G28" s="19"/>
      <c r="H28" s="20"/>
      <c r="I28" s="5"/>
      <c r="J28" s="5"/>
      <c r="K28" s="5"/>
      <c r="L28" s="5"/>
      <c r="M28" s="5"/>
      <c r="N28" s="5"/>
      <c r="O28" s="5"/>
      <c r="P28" s="5"/>
      <c r="Q28" s="5"/>
      <c r="R28" s="5"/>
      <c r="S28" s="5"/>
      <c r="T28" s="5"/>
      <c r="U28" s="5"/>
      <c r="V28" s="5"/>
      <c r="W28" s="5"/>
      <c r="X28" s="5"/>
      <c r="Y28" s="5"/>
      <c r="Z28" s="5"/>
    </row>
    <row r="29" ht="14.25" customHeight="1">
      <c r="A29" s="6"/>
      <c r="B29" s="6"/>
      <c r="C29" s="44"/>
      <c r="D29" s="6"/>
      <c r="E29" s="50" t="s">
        <v>33</v>
      </c>
      <c r="F29" s="38" t="s">
        <v>59</v>
      </c>
      <c r="G29" s="28"/>
      <c r="H29" s="28"/>
      <c r="I29" s="5"/>
      <c r="J29" s="5"/>
      <c r="K29" s="5"/>
      <c r="L29" s="5"/>
      <c r="M29" s="5"/>
      <c r="N29" s="5"/>
      <c r="O29" s="5"/>
      <c r="P29" s="5"/>
      <c r="Q29" s="5"/>
      <c r="R29" s="5"/>
      <c r="S29" s="5"/>
      <c r="T29" s="5"/>
      <c r="U29" s="5"/>
      <c r="V29" s="5"/>
      <c r="W29" s="5"/>
      <c r="X29" s="5"/>
      <c r="Y29" s="5"/>
      <c r="Z29" s="5"/>
    </row>
    <row r="30" ht="14.25" customHeight="1">
      <c r="A30" s="6"/>
      <c r="B30" s="6"/>
      <c r="C30" s="44"/>
      <c r="D30" s="6"/>
      <c r="E30" s="46" t="s">
        <v>35</v>
      </c>
      <c r="F30" s="41" t="s">
        <v>60</v>
      </c>
      <c r="G30" s="28" t="s">
        <v>61</v>
      </c>
      <c r="H30" s="28">
        <v>14.0</v>
      </c>
      <c r="I30" s="5"/>
      <c r="J30" s="5"/>
      <c r="K30" s="5"/>
      <c r="L30" s="5"/>
      <c r="M30" s="5"/>
      <c r="N30" s="5"/>
      <c r="O30" s="5"/>
      <c r="P30" s="5"/>
      <c r="Q30" s="5"/>
      <c r="R30" s="5"/>
      <c r="S30" s="5"/>
      <c r="T30" s="5"/>
      <c r="U30" s="5"/>
      <c r="V30" s="5"/>
      <c r="W30" s="5"/>
      <c r="X30" s="5"/>
      <c r="Y30" s="5"/>
      <c r="Z30" s="5"/>
    </row>
    <row r="31" ht="14.25" customHeight="1">
      <c r="A31" s="6"/>
      <c r="B31" s="6"/>
      <c r="C31" s="44"/>
      <c r="D31" s="6"/>
      <c r="E31" s="51"/>
      <c r="F31" s="41" t="s">
        <v>62</v>
      </c>
      <c r="G31" s="28"/>
      <c r="H31" s="28"/>
      <c r="I31" s="5"/>
      <c r="J31" s="5"/>
      <c r="K31" s="5"/>
      <c r="L31" s="5"/>
      <c r="M31" s="5"/>
      <c r="N31" s="5"/>
      <c r="O31" s="5"/>
      <c r="P31" s="5"/>
      <c r="Q31" s="5"/>
      <c r="R31" s="5"/>
      <c r="S31" s="5"/>
      <c r="T31" s="5"/>
      <c r="U31" s="5"/>
      <c r="V31" s="5"/>
      <c r="W31" s="5"/>
      <c r="X31" s="5"/>
      <c r="Y31" s="5"/>
      <c r="Z31" s="5"/>
    </row>
    <row r="32" ht="14.25" customHeight="1">
      <c r="A32" s="9"/>
      <c r="B32" s="6"/>
      <c r="C32" s="49"/>
      <c r="D32" s="9"/>
      <c r="E32" s="51"/>
      <c r="F32" s="41"/>
      <c r="G32" s="28"/>
      <c r="H32" s="28"/>
      <c r="I32" s="5"/>
      <c r="J32" s="5"/>
      <c r="K32" s="5"/>
      <c r="L32" s="5"/>
      <c r="M32" s="5"/>
      <c r="N32" s="5"/>
      <c r="O32" s="5"/>
      <c r="P32" s="5"/>
      <c r="Q32" s="5"/>
      <c r="R32" s="5"/>
      <c r="S32" s="5"/>
      <c r="T32" s="5"/>
      <c r="U32" s="5"/>
      <c r="V32" s="5"/>
      <c r="W32" s="5"/>
      <c r="X32" s="5"/>
      <c r="Y32" s="5"/>
      <c r="Z32" s="5"/>
    </row>
    <row r="33" ht="30.0" customHeight="1">
      <c r="A33" s="52">
        <v>4.0</v>
      </c>
      <c r="B33" s="6"/>
      <c r="C33" s="44">
        <v>4.1</v>
      </c>
      <c r="D33" s="16" t="s">
        <v>63</v>
      </c>
      <c r="E33" s="17" t="s">
        <v>64</v>
      </c>
      <c r="F33" s="18"/>
      <c r="G33" s="19"/>
      <c r="H33" s="20"/>
      <c r="I33" s="5"/>
      <c r="J33" s="5"/>
      <c r="K33" s="5"/>
      <c r="L33" s="5"/>
      <c r="M33" s="5"/>
      <c r="N33" s="5"/>
      <c r="O33" s="5"/>
      <c r="P33" s="5"/>
      <c r="Q33" s="5"/>
      <c r="R33" s="5"/>
      <c r="S33" s="5"/>
      <c r="T33" s="5"/>
      <c r="U33" s="5"/>
      <c r="V33" s="5"/>
      <c r="W33" s="5"/>
      <c r="X33" s="5"/>
      <c r="Y33" s="5"/>
      <c r="Z33" s="5"/>
    </row>
    <row r="34" ht="30.0" customHeight="1">
      <c r="A34" s="52"/>
      <c r="B34" s="6"/>
      <c r="C34" s="44"/>
      <c r="D34" s="6"/>
      <c r="E34" s="21" t="s">
        <v>8</v>
      </c>
      <c r="F34" s="22" t="s">
        <v>65</v>
      </c>
      <c r="G34" s="28"/>
      <c r="H34" s="28"/>
      <c r="I34" s="5"/>
      <c r="J34" s="5"/>
      <c r="K34" s="5"/>
      <c r="L34" s="5"/>
      <c r="M34" s="5"/>
      <c r="N34" s="5"/>
      <c r="O34" s="5"/>
      <c r="P34" s="5"/>
      <c r="Q34" s="5"/>
      <c r="R34" s="5"/>
      <c r="S34" s="5"/>
      <c r="T34" s="5"/>
      <c r="U34" s="5"/>
      <c r="V34" s="5"/>
      <c r="W34" s="5"/>
      <c r="X34" s="5"/>
      <c r="Y34" s="5"/>
      <c r="Z34" s="5"/>
    </row>
    <row r="35" ht="14.25" customHeight="1">
      <c r="A35" s="53"/>
      <c r="B35" s="9"/>
      <c r="C35" s="49"/>
      <c r="D35" s="9"/>
      <c r="E35" s="24" t="s">
        <v>25</v>
      </c>
      <c r="F35" s="40" t="s">
        <v>66</v>
      </c>
      <c r="G35" s="26" t="s">
        <v>27</v>
      </c>
      <c r="H35" s="27" t="s">
        <v>67</v>
      </c>
      <c r="I35" s="5"/>
      <c r="J35" s="5"/>
      <c r="K35" s="5"/>
      <c r="L35" s="5"/>
      <c r="M35" s="5"/>
      <c r="N35" s="5"/>
      <c r="O35" s="5"/>
      <c r="P35" s="5"/>
      <c r="Q35" s="5"/>
      <c r="R35" s="5"/>
      <c r="S35" s="5"/>
      <c r="T35" s="5"/>
      <c r="U35" s="5"/>
      <c r="V35" s="5"/>
      <c r="W35" s="5"/>
      <c r="X35" s="5"/>
      <c r="Y35" s="5"/>
      <c r="Z35" s="5"/>
    </row>
    <row r="36" ht="30.0" customHeight="1">
      <c r="A36" s="15">
        <v>5.0</v>
      </c>
      <c r="B36" s="44"/>
      <c r="C36" s="15">
        <v>5.1</v>
      </c>
      <c r="D36" s="16" t="s">
        <v>68</v>
      </c>
      <c r="E36" s="42" t="s">
        <v>69</v>
      </c>
      <c r="F36" s="18"/>
      <c r="G36" s="19"/>
      <c r="H36" s="20"/>
      <c r="I36" s="5"/>
      <c r="J36" s="5"/>
      <c r="K36" s="5"/>
      <c r="L36" s="5"/>
      <c r="M36" s="5"/>
      <c r="N36" s="5"/>
      <c r="O36" s="5"/>
      <c r="P36" s="5"/>
      <c r="Q36" s="5"/>
      <c r="R36" s="5"/>
      <c r="S36" s="5"/>
      <c r="T36" s="5"/>
      <c r="U36" s="5"/>
      <c r="V36" s="5"/>
      <c r="W36" s="5"/>
      <c r="X36" s="5"/>
      <c r="Y36" s="5"/>
      <c r="Z36" s="5"/>
    </row>
    <row r="37" ht="14.25" customHeight="1">
      <c r="A37" s="6"/>
      <c r="B37" s="44"/>
      <c r="C37" s="6"/>
      <c r="D37" s="6"/>
      <c r="E37" s="54" t="s">
        <v>8</v>
      </c>
      <c r="F37" s="55" t="s">
        <v>70</v>
      </c>
      <c r="G37" s="28"/>
      <c r="H37" s="28"/>
      <c r="I37" s="5"/>
      <c r="J37" s="5"/>
      <c r="K37" s="5"/>
      <c r="L37" s="5"/>
      <c r="M37" s="5"/>
      <c r="N37" s="5"/>
      <c r="O37" s="5"/>
      <c r="P37" s="5"/>
      <c r="Q37" s="5"/>
      <c r="R37" s="5"/>
      <c r="S37" s="5"/>
      <c r="T37" s="5"/>
      <c r="U37" s="5"/>
      <c r="V37" s="5"/>
      <c r="W37" s="5"/>
      <c r="X37" s="5"/>
      <c r="Y37" s="5"/>
      <c r="Z37" s="5"/>
    </row>
    <row r="38" ht="14.25" customHeight="1">
      <c r="A38" s="9"/>
      <c r="B38" s="44"/>
      <c r="C38" s="9"/>
      <c r="D38" s="9"/>
      <c r="E38" s="56" t="s">
        <v>10</v>
      </c>
      <c r="F38" s="57" t="s">
        <v>71</v>
      </c>
      <c r="G38" s="26" t="s">
        <v>72</v>
      </c>
      <c r="H38" s="26">
        <v>97.0</v>
      </c>
      <c r="I38" s="5"/>
      <c r="J38" s="5"/>
      <c r="K38" s="5"/>
      <c r="L38" s="5"/>
      <c r="M38" s="5"/>
      <c r="N38" s="5"/>
      <c r="O38" s="5"/>
      <c r="P38" s="5"/>
      <c r="Q38" s="5"/>
      <c r="R38" s="5"/>
      <c r="S38" s="5"/>
      <c r="T38" s="5"/>
      <c r="U38" s="5"/>
      <c r="V38" s="5"/>
      <c r="W38" s="5"/>
      <c r="X38" s="5"/>
      <c r="Y38" s="5"/>
      <c r="Z38" s="5"/>
    </row>
    <row r="39" ht="31.5" customHeight="1">
      <c r="A39" s="13">
        <v>6.0</v>
      </c>
      <c r="B39" s="15" t="s">
        <v>73</v>
      </c>
      <c r="C39" s="15">
        <v>6.1</v>
      </c>
      <c r="D39" s="58" t="s">
        <v>74</v>
      </c>
      <c r="E39" s="17" t="s">
        <v>75</v>
      </c>
      <c r="F39" s="18"/>
      <c r="G39" s="19"/>
      <c r="H39" s="20"/>
      <c r="I39" s="5"/>
      <c r="J39" s="5"/>
      <c r="K39" s="5"/>
      <c r="L39" s="5"/>
      <c r="M39" s="5"/>
      <c r="N39" s="5"/>
      <c r="O39" s="5"/>
      <c r="P39" s="5"/>
      <c r="Q39" s="5"/>
      <c r="R39" s="5"/>
      <c r="S39" s="5"/>
      <c r="T39" s="5"/>
      <c r="U39" s="5"/>
      <c r="V39" s="5"/>
      <c r="W39" s="5"/>
      <c r="X39" s="5"/>
      <c r="Y39" s="5"/>
      <c r="Z39" s="5"/>
    </row>
    <row r="40" ht="22.5" customHeight="1">
      <c r="A40" s="6"/>
      <c r="B40" s="6"/>
      <c r="C40" s="44"/>
      <c r="D40" s="6"/>
      <c r="E40" s="21" t="s">
        <v>33</v>
      </c>
      <c r="F40" s="45" t="s">
        <v>76</v>
      </c>
      <c r="G40" s="28"/>
      <c r="H40" s="28"/>
      <c r="I40" s="5"/>
      <c r="J40" s="5"/>
      <c r="K40" s="5"/>
      <c r="L40" s="5"/>
      <c r="M40" s="5"/>
      <c r="N40" s="5"/>
      <c r="O40" s="5"/>
      <c r="P40" s="5"/>
      <c r="Q40" s="5"/>
      <c r="R40" s="5"/>
      <c r="S40" s="5"/>
      <c r="T40" s="5"/>
      <c r="U40" s="5"/>
      <c r="V40" s="5"/>
      <c r="W40" s="5"/>
      <c r="X40" s="5"/>
      <c r="Y40" s="5"/>
      <c r="Z40" s="5"/>
    </row>
    <row r="41" ht="24.75" customHeight="1">
      <c r="A41" s="6"/>
      <c r="B41" s="6"/>
      <c r="C41" s="44"/>
      <c r="D41" s="6"/>
      <c r="E41" s="46" t="s">
        <v>40</v>
      </c>
      <c r="F41" s="41" t="s">
        <v>77</v>
      </c>
      <c r="G41" s="26" t="s">
        <v>78</v>
      </c>
      <c r="H41" s="26">
        <v>5.0</v>
      </c>
      <c r="I41" s="5"/>
      <c r="J41" s="5"/>
      <c r="K41" s="5"/>
      <c r="L41" s="5"/>
      <c r="M41" s="5"/>
      <c r="N41" s="5"/>
      <c r="O41" s="5"/>
      <c r="P41" s="5"/>
      <c r="Q41" s="5"/>
      <c r="R41" s="5"/>
      <c r="S41" s="5"/>
      <c r="T41" s="5"/>
      <c r="U41" s="5"/>
      <c r="V41" s="5"/>
      <c r="W41" s="5"/>
      <c r="X41" s="5"/>
      <c r="Y41" s="5"/>
      <c r="Z41" s="5"/>
    </row>
    <row r="42" ht="14.25" customHeight="1">
      <c r="A42" s="6"/>
      <c r="B42" s="6"/>
      <c r="C42" s="44"/>
      <c r="D42" s="6"/>
      <c r="E42" s="46" t="s">
        <v>10</v>
      </c>
      <c r="F42" s="41" t="s">
        <v>79</v>
      </c>
      <c r="G42" s="26" t="s">
        <v>78</v>
      </c>
      <c r="H42" s="26">
        <v>17.0</v>
      </c>
      <c r="I42" s="5"/>
      <c r="J42" s="5"/>
      <c r="K42" s="5"/>
      <c r="L42" s="5"/>
      <c r="M42" s="5"/>
      <c r="N42" s="5"/>
      <c r="O42" s="5"/>
      <c r="P42" s="5"/>
      <c r="Q42" s="5"/>
      <c r="R42" s="5"/>
      <c r="S42" s="5"/>
      <c r="T42" s="5"/>
      <c r="U42" s="5"/>
      <c r="V42" s="5"/>
      <c r="W42" s="5"/>
      <c r="X42" s="5"/>
      <c r="Y42" s="5"/>
      <c r="Z42" s="5"/>
    </row>
    <row r="43" ht="32.25" customHeight="1">
      <c r="A43" s="13">
        <v>7.0</v>
      </c>
      <c r="B43" s="59" t="s">
        <v>80</v>
      </c>
      <c r="C43" s="13">
        <v>7.1</v>
      </c>
      <c r="D43" s="35" t="s">
        <v>81</v>
      </c>
      <c r="E43" s="17" t="s">
        <v>82</v>
      </c>
      <c r="F43" s="18"/>
      <c r="G43" s="19"/>
      <c r="H43" s="20"/>
      <c r="I43" s="5"/>
      <c r="J43" s="5"/>
      <c r="K43" s="5"/>
      <c r="L43" s="5"/>
      <c r="M43" s="5"/>
      <c r="N43" s="5"/>
      <c r="O43" s="5"/>
      <c r="P43" s="5"/>
      <c r="Q43" s="5"/>
      <c r="R43" s="5"/>
      <c r="S43" s="5"/>
      <c r="T43" s="5"/>
      <c r="U43" s="5"/>
      <c r="V43" s="5"/>
      <c r="W43" s="5"/>
      <c r="X43" s="5"/>
      <c r="Y43" s="5"/>
      <c r="Z43" s="5"/>
    </row>
    <row r="44" ht="29.25" customHeight="1">
      <c r="A44" s="6"/>
      <c r="B44" s="59"/>
      <c r="C44" s="6"/>
      <c r="D44" s="6"/>
      <c r="E44" s="60" t="s">
        <v>83</v>
      </c>
      <c r="F44" s="61"/>
      <c r="G44" s="28"/>
      <c r="H44" s="28"/>
      <c r="I44" s="5"/>
      <c r="J44" s="5"/>
      <c r="K44" s="5"/>
      <c r="L44" s="5"/>
      <c r="M44" s="5"/>
      <c r="N44" s="5"/>
      <c r="O44" s="5"/>
      <c r="P44" s="5"/>
      <c r="Q44" s="5"/>
      <c r="R44" s="5"/>
      <c r="S44" s="5"/>
      <c r="T44" s="5"/>
      <c r="U44" s="5"/>
      <c r="V44" s="5"/>
      <c r="W44" s="5"/>
      <c r="X44" s="5"/>
      <c r="Y44" s="5"/>
      <c r="Z44" s="5"/>
    </row>
    <row r="45" ht="29.25" customHeight="1">
      <c r="A45" s="6"/>
      <c r="B45" s="59"/>
      <c r="C45" s="6"/>
      <c r="D45" s="6"/>
      <c r="E45" s="46" t="s">
        <v>40</v>
      </c>
      <c r="F45" s="30" t="s">
        <v>84</v>
      </c>
      <c r="G45" s="28"/>
      <c r="H45" s="28"/>
      <c r="I45" s="5"/>
      <c r="J45" s="5"/>
      <c r="K45" s="5"/>
      <c r="L45" s="5"/>
      <c r="M45" s="5"/>
      <c r="N45" s="5"/>
      <c r="O45" s="5"/>
      <c r="P45" s="5"/>
      <c r="Q45" s="5"/>
      <c r="R45" s="5"/>
      <c r="S45" s="5"/>
      <c r="T45" s="5"/>
      <c r="U45" s="5"/>
      <c r="V45" s="5"/>
      <c r="W45" s="5"/>
      <c r="X45" s="5"/>
      <c r="Y45" s="5"/>
      <c r="Z45" s="5"/>
    </row>
    <row r="46" ht="29.25" customHeight="1">
      <c r="A46" s="6"/>
      <c r="B46" s="59"/>
      <c r="C46" s="6"/>
      <c r="D46" s="6"/>
      <c r="E46" s="51"/>
      <c r="F46" s="62" t="s">
        <v>85</v>
      </c>
      <c r="G46" s="63" t="s">
        <v>86</v>
      </c>
      <c r="H46" s="63">
        <v>12.0</v>
      </c>
      <c r="I46" s="5"/>
      <c r="J46" s="5"/>
      <c r="K46" s="5"/>
      <c r="L46" s="5"/>
      <c r="M46" s="5"/>
      <c r="N46" s="5"/>
      <c r="O46" s="5"/>
      <c r="P46" s="5"/>
      <c r="Q46" s="5"/>
      <c r="R46" s="5"/>
      <c r="S46" s="5"/>
      <c r="T46" s="5"/>
      <c r="U46" s="5"/>
      <c r="V46" s="5"/>
      <c r="W46" s="5"/>
      <c r="X46" s="5"/>
      <c r="Y46" s="5"/>
      <c r="Z46" s="5"/>
    </row>
    <row r="47" ht="29.25" customHeight="1">
      <c r="A47" s="6"/>
      <c r="B47" s="59"/>
      <c r="C47" s="6"/>
      <c r="D47" s="6"/>
      <c r="E47" s="51"/>
      <c r="F47" s="62" t="s">
        <v>87</v>
      </c>
      <c r="G47" s="63" t="s">
        <v>88</v>
      </c>
      <c r="H47" s="63">
        <v>12.0</v>
      </c>
      <c r="I47" s="5"/>
      <c r="J47" s="5"/>
      <c r="K47" s="5"/>
      <c r="L47" s="5"/>
      <c r="M47" s="5"/>
      <c r="N47" s="5"/>
      <c r="O47" s="5"/>
      <c r="P47" s="5"/>
      <c r="Q47" s="5"/>
      <c r="R47" s="5"/>
      <c r="S47" s="5"/>
      <c r="T47" s="5"/>
      <c r="U47" s="5"/>
      <c r="V47" s="5"/>
      <c r="W47" s="5"/>
      <c r="X47" s="5"/>
      <c r="Y47" s="5"/>
      <c r="Z47" s="5"/>
    </row>
    <row r="48" ht="29.25" customHeight="1">
      <c r="A48" s="6"/>
      <c r="B48" s="59"/>
      <c r="C48" s="6"/>
      <c r="D48" s="6"/>
      <c r="E48" s="46" t="s">
        <v>10</v>
      </c>
      <c r="F48" s="30" t="s">
        <v>89</v>
      </c>
      <c r="G48" s="63" t="s">
        <v>90</v>
      </c>
      <c r="H48" s="63">
        <v>12.0</v>
      </c>
      <c r="I48" s="5"/>
      <c r="J48" s="5"/>
      <c r="K48" s="5"/>
      <c r="L48" s="5"/>
      <c r="M48" s="5"/>
      <c r="N48" s="5"/>
      <c r="O48" s="5"/>
      <c r="P48" s="5"/>
      <c r="Q48" s="5"/>
      <c r="R48" s="5"/>
      <c r="S48" s="5"/>
      <c r="T48" s="5"/>
      <c r="U48" s="5"/>
      <c r="V48" s="5"/>
      <c r="W48" s="5"/>
      <c r="X48" s="5"/>
      <c r="Y48" s="5"/>
      <c r="Z48" s="5"/>
    </row>
    <row r="49" ht="29.25" customHeight="1">
      <c r="A49" s="6"/>
      <c r="B49" s="59"/>
      <c r="C49" s="6"/>
      <c r="D49" s="6"/>
      <c r="E49" s="64" t="s">
        <v>14</v>
      </c>
      <c r="F49" s="62" t="s">
        <v>91</v>
      </c>
      <c r="G49" s="63" t="s">
        <v>92</v>
      </c>
      <c r="H49" s="63">
        <v>12.0</v>
      </c>
      <c r="I49" s="5"/>
      <c r="J49" s="5"/>
      <c r="K49" s="5"/>
      <c r="L49" s="5"/>
      <c r="M49" s="5"/>
      <c r="N49" s="5"/>
      <c r="O49" s="5"/>
      <c r="P49" s="5"/>
      <c r="Q49" s="5"/>
      <c r="R49" s="5"/>
      <c r="S49" s="5"/>
      <c r="T49" s="5"/>
      <c r="U49" s="5"/>
      <c r="V49" s="5"/>
      <c r="W49" s="5"/>
      <c r="X49" s="5"/>
      <c r="Y49" s="5"/>
      <c r="Z49" s="5"/>
    </row>
    <row r="50" ht="29.25" customHeight="1">
      <c r="A50" s="6"/>
      <c r="B50" s="59"/>
      <c r="C50" s="6"/>
      <c r="D50" s="6"/>
      <c r="E50" s="64" t="s">
        <v>25</v>
      </c>
      <c r="F50" s="62" t="s">
        <v>93</v>
      </c>
      <c r="G50" s="63" t="s">
        <v>94</v>
      </c>
      <c r="H50" s="63">
        <v>12.0</v>
      </c>
      <c r="I50" s="5"/>
      <c r="J50" s="5"/>
      <c r="K50" s="5"/>
      <c r="L50" s="5"/>
      <c r="M50" s="5"/>
      <c r="N50" s="5"/>
      <c r="O50" s="5"/>
      <c r="P50" s="5"/>
      <c r="Q50" s="5"/>
      <c r="R50" s="5"/>
      <c r="S50" s="5"/>
      <c r="T50" s="5"/>
      <c r="U50" s="5"/>
      <c r="V50" s="5"/>
      <c r="W50" s="5"/>
      <c r="X50" s="5"/>
      <c r="Y50" s="5"/>
      <c r="Z50" s="5"/>
    </row>
    <row r="51" ht="22.5" customHeight="1">
      <c r="A51" s="6"/>
      <c r="B51" s="59"/>
      <c r="C51" s="6"/>
      <c r="D51" s="6"/>
      <c r="E51" s="46" t="s">
        <v>95</v>
      </c>
      <c r="F51" s="30" t="s">
        <v>96</v>
      </c>
      <c r="G51" s="63"/>
      <c r="H51" s="63">
        <v>12.0</v>
      </c>
      <c r="I51" s="5"/>
      <c r="J51" s="5"/>
      <c r="K51" s="5"/>
      <c r="L51" s="5"/>
      <c r="M51" s="5"/>
      <c r="N51" s="5"/>
      <c r="O51" s="5"/>
      <c r="P51" s="5"/>
      <c r="Q51" s="5"/>
      <c r="R51" s="5"/>
      <c r="S51" s="5"/>
      <c r="T51" s="5"/>
      <c r="U51" s="5"/>
      <c r="V51" s="5"/>
      <c r="W51" s="5"/>
      <c r="X51" s="5"/>
      <c r="Y51" s="5"/>
      <c r="Z51" s="5"/>
    </row>
    <row r="52" ht="23.25" customHeight="1">
      <c r="A52" s="6"/>
      <c r="B52" s="59"/>
      <c r="C52" s="6"/>
      <c r="D52" s="6"/>
      <c r="E52" s="65"/>
      <c r="F52" s="62" t="s">
        <v>97</v>
      </c>
      <c r="G52" s="63" t="s">
        <v>98</v>
      </c>
      <c r="H52" s="63">
        <v>12.0</v>
      </c>
      <c r="I52" s="5"/>
      <c r="J52" s="5"/>
      <c r="K52" s="5"/>
      <c r="L52" s="5"/>
      <c r="M52" s="5"/>
      <c r="N52" s="5"/>
      <c r="O52" s="5"/>
      <c r="P52" s="5"/>
      <c r="Q52" s="5"/>
      <c r="R52" s="5"/>
      <c r="S52" s="5"/>
      <c r="T52" s="5"/>
      <c r="U52" s="5"/>
      <c r="V52" s="5"/>
      <c r="W52" s="5"/>
      <c r="X52" s="5"/>
      <c r="Y52" s="5"/>
      <c r="Z52" s="5"/>
    </row>
    <row r="53" ht="29.25" customHeight="1">
      <c r="A53" s="6"/>
      <c r="B53" s="59"/>
      <c r="C53" s="6"/>
      <c r="D53" s="6"/>
      <c r="E53" s="65"/>
      <c r="F53" s="62" t="s">
        <v>99</v>
      </c>
      <c r="G53" s="63" t="s">
        <v>98</v>
      </c>
      <c r="H53" s="63">
        <v>12.0</v>
      </c>
      <c r="I53" s="5"/>
      <c r="J53" s="5"/>
      <c r="K53" s="5"/>
      <c r="L53" s="5"/>
      <c r="M53" s="5"/>
      <c r="N53" s="5"/>
      <c r="O53" s="5"/>
      <c r="P53" s="5"/>
      <c r="Q53" s="5"/>
      <c r="R53" s="5"/>
      <c r="S53" s="5"/>
      <c r="T53" s="5"/>
      <c r="U53" s="5"/>
      <c r="V53" s="5"/>
      <c r="W53" s="5"/>
      <c r="X53" s="5"/>
      <c r="Y53" s="5"/>
      <c r="Z53" s="5"/>
    </row>
    <row r="54" ht="29.25" customHeight="1">
      <c r="A54" s="6"/>
      <c r="B54" s="59"/>
      <c r="C54" s="6"/>
      <c r="D54" s="6"/>
      <c r="E54" s="64" t="s">
        <v>100</v>
      </c>
      <c r="F54" s="62" t="s">
        <v>101</v>
      </c>
      <c r="G54" s="63" t="s">
        <v>102</v>
      </c>
      <c r="H54" s="63">
        <v>12.0</v>
      </c>
      <c r="I54" s="5"/>
      <c r="J54" s="5"/>
      <c r="K54" s="5"/>
      <c r="L54" s="5"/>
      <c r="M54" s="5"/>
      <c r="N54" s="5"/>
      <c r="O54" s="5"/>
      <c r="P54" s="5"/>
      <c r="Q54" s="5"/>
      <c r="R54" s="5"/>
      <c r="S54" s="5"/>
      <c r="T54" s="5"/>
      <c r="U54" s="5"/>
      <c r="V54" s="5"/>
      <c r="W54" s="5"/>
      <c r="X54" s="5"/>
      <c r="Y54" s="5"/>
      <c r="Z54" s="5"/>
    </row>
    <row r="55" ht="14.25" customHeight="1">
      <c r="A55" s="6"/>
      <c r="B55" s="59"/>
      <c r="C55" s="6"/>
      <c r="D55" s="6"/>
      <c r="E55" s="64" t="s">
        <v>103</v>
      </c>
      <c r="F55" s="62" t="s">
        <v>104</v>
      </c>
      <c r="G55" s="63"/>
      <c r="H55" s="28"/>
      <c r="I55" s="5"/>
      <c r="J55" s="5"/>
      <c r="K55" s="5"/>
      <c r="L55" s="5"/>
      <c r="M55" s="5"/>
      <c r="N55" s="5"/>
      <c r="O55" s="5"/>
      <c r="P55" s="5"/>
      <c r="Q55" s="5"/>
      <c r="R55" s="5"/>
      <c r="S55" s="5"/>
      <c r="T55" s="5"/>
      <c r="U55" s="5"/>
      <c r="V55" s="5"/>
      <c r="W55" s="5"/>
      <c r="X55" s="5"/>
      <c r="Y55" s="5"/>
      <c r="Z55" s="5"/>
    </row>
    <row r="56" ht="14.25" customHeight="1">
      <c r="A56" s="6"/>
      <c r="B56" s="59"/>
      <c r="C56" s="6"/>
      <c r="D56" s="6"/>
      <c r="E56" s="65"/>
      <c r="F56" s="62" t="s">
        <v>105</v>
      </c>
      <c r="G56" s="63" t="s">
        <v>78</v>
      </c>
      <c r="H56" s="63">
        <v>12.0</v>
      </c>
      <c r="I56" s="5"/>
      <c r="J56" s="5"/>
      <c r="K56" s="5"/>
      <c r="L56" s="5"/>
      <c r="M56" s="5"/>
      <c r="N56" s="5"/>
      <c r="O56" s="5"/>
      <c r="P56" s="5"/>
      <c r="Q56" s="5"/>
      <c r="R56" s="5"/>
      <c r="S56" s="5"/>
      <c r="T56" s="5"/>
      <c r="U56" s="5"/>
      <c r="V56" s="5"/>
      <c r="W56" s="5"/>
      <c r="X56" s="5"/>
      <c r="Y56" s="5"/>
      <c r="Z56" s="5"/>
    </row>
    <row r="57" ht="22.5" customHeight="1">
      <c r="A57" s="6"/>
      <c r="B57" s="59"/>
      <c r="C57" s="6"/>
      <c r="D57" s="6"/>
      <c r="E57" s="65"/>
      <c r="F57" s="62" t="s">
        <v>106</v>
      </c>
      <c r="G57" s="63" t="s">
        <v>107</v>
      </c>
      <c r="H57" s="63">
        <v>12.0</v>
      </c>
      <c r="I57" s="5"/>
      <c r="J57" s="5"/>
      <c r="K57" s="5"/>
      <c r="L57" s="5"/>
      <c r="M57" s="5"/>
      <c r="N57" s="5"/>
      <c r="O57" s="5"/>
      <c r="P57" s="5"/>
      <c r="Q57" s="5"/>
      <c r="R57" s="5"/>
      <c r="S57" s="5"/>
      <c r="T57" s="5"/>
      <c r="U57" s="5"/>
      <c r="V57" s="5"/>
      <c r="W57" s="5"/>
      <c r="X57" s="5"/>
      <c r="Y57" s="5"/>
      <c r="Z57" s="5"/>
    </row>
    <row r="58" ht="22.5" customHeight="1">
      <c r="A58" s="6"/>
      <c r="B58" s="59"/>
      <c r="C58" s="6"/>
      <c r="D58" s="6"/>
      <c r="E58" s="65"/>
      <c r="F58" s="62" t="s">
        <v>108</v>
      </c>
      <c r="G58" s="63" t="s">
        <v>37</v>
      </c>
      <c r="H58" s="63">
        <v>2.0</v>
      </c>
      <c r="I58" s="5"/>
      <c r="J58" s="5"/>
      <c r="K58" s="5"/>
      <c r="L58" s="5"/>
      <c r="M58" s="5"/>
      <c r="N58" s="5"/>
      <c r="O58" s="5"/>
      <c r="P58" s="5"/>
      <c r="Q58" s="5"/>
      <c r="R58" s="5"/>
      <c r="S58" s="5"/>
      <c r="T58" s="5"/>
      <c r="U58" s="5"/>
      <c r="V58" s="5"/>
      <c r="W58" s="5"/>
      <c r="X58" s="5"/>
      <c r="Y58" s="5"/>
      <c r="Z58" s="5"/>
    </row>
    <row r="59" ht="22.5" customHeight="1">
      <c r="A59" s="6"/>
      <c r="B59" s="59"/>
      <c r="C59" s="6"/>
      <c r="D59" s="6"/>
      <c r="E59" s="65"/>
      <c r="F59" s="62" t="s">
        <v>109</v>
      </c>
      <c r="G59" s="63" t="s">
        <v>32</v>
      </c>
      <c r="H59" s="63">
        <v>2.0</v>
      </c>
      <c r="I59" s="5"/>
      <c r="J59" s="5"/>
      <c r="K59" s="5"/>
      <c r="L59" s="5"/>
      <c r="M59" s="5"/>
      <c r="N59" s="5"/>
      <c r="O59" s="5"/>
      <c r="P59" s="5"/>
      <c r="Q59" s="5"/>
      <c r="R59" s="5"/>
      <c r="S59" s="5"/>
      <c r="T59" s="5"/>
      <c r="U59" s="5"/>
      <c r="V59" s="5"/>
      <c r="W59" s="5"/>
      <c r="X59" s="5"/>
      <c r="Y59" s="5"/>
      <c r="Z59" s="5"/>
    </row>
    <row r="60" ht="22.5" customHeight="1">
      <c r="A60" s="6"/>
      <c r="B60" s="59"/>
      <c r="C60" s="6"/>
      <c r="D60" s="6"/>
      <c r="E60" s="64" t="s">
        <v>110</v>
      </c>
      <c r="F60" s="62" t="s">
        <v>111</v>
      </c>
      <c r="G60" s="63"/>
      <c r="H60" s="28"/>
      <c r="I60" s="5"/>
      <c r="J60" s="5"/>
      <c r="K60" s="5"/>
      <c r="L60" s="5"/>
      <c r="M60" s="5"/>
      <c r="N60" s="5"/>
      <c r="O60" s="5"/>
      <c r="P60" s="5"/>
      <c r="Q60" s="5"/>
      <c r="R60" s="5"/>
      <c r="S60" s="5"/>
      <c r="T60" s="5"/>
      <c r="U60" s="5"/>
      <c r="V60" s="5"/>
      <c r="W60" s="5"/>
      <c r="X60" s="5"/>
      <c r="Y60" s="5"/>
      <c r="Z60" s="5"/>
    </row>
    <row r="61" ht="22.5" customHeight="1">
      <c r="A61" s="6"/>
      <c r="B61" s="59"/>
      <c r="C61" s="6"/>
      <c r="D61" s="6"/>
      <c r="E61" s="65"/>
      <c r="F61" s="62" t="s">
        <v>112</v>
      </c>
      <c r="G61" s="63" t="s">
        <v>113</v>
      </c>
      <c r="H61" s="63">
        <v>12.0</v>
      </c>
      <c r="I61" s="5"/>
      <c r="J61" s="5"/>
      <c r="K61" s="5"/>
      <c r="L61" s="5"/>
      <c r="M61" s="5"/>
      <c r="N61" s="5"/>
      <c r="O61" s="5"/>
      <c r="P61" s="5"/>
      <c r="Q61" s="5"/>
      <c r="R61" s="5"/>
      <c r="S61" s="5"/>
      <c r="T61" s="5"/>
      <c r="U61" s="5"/>
      <c r="V61" s="5"/>
      <c r="W61" s="5"/>
      <c r="X61" s="5"/>
      <c r="Y61" s="5"/>
      <c r="Z61" s="5"/>
    </row>
    <row r="62" ht="22.5" customHeight="1">
      <c r="A62" s="6"/>
      <c r="B62" s="59"/>
      <c r="C62" s="6"/>
      <c r="D62" s="6"/>
      <c r="E62" s="65"/>
      <c r="F62" s="62" t="s">
        <v>114</v>
      </c>
      <c r="G62" s="63" t="s">
        <v>92</v>
      </c>
      <c r="H62" s="63">
        <v>12.0</v>
      </c>
      <c r="I62" s="5"/>
      <c r="J62" s="5"/>
      <c r="K62" s="5"/>
      <c r="L62" s="5"/>
      <c r="M62" s="5"/>
      <c r="N62" s="5"/>
      <c r="O62" s="5"/>
      <c r="P62" s="5"/>
      <c r="Q62" s="5"/>
      <c r="R62" s="5"/>
      <c r="S62" s="5"/>
      <c r="T62" s="5"/>
      <c r="U62" s="5"/>
      <c r="V62" s="5"/>
      <c r="W62" s="5"/>
      <c r="X62" s="5"/>
      <c r="Y62" s="5"/>
      <c r="Z62" s="5"/>
    </row>
    <row r="63" ht="33.75" customHeight="1">
      <c r="A63" s="6"/>
      <c r="B63" s="59"/>
      <c r="C63" s="6"/>
      <c r="D63" s="6"/>
      <c r="E63" s="65"/>
      <c r="F63" s="62" t="s">
        <v>115</v>
      </c>
      <c r="G63" s="63" t="s">
        <v>116</v>
      </c>
      <c r="H63" s="63">
        <v>12.0</v>
      </c>
      <c r="I63" s="5"/>
      <c r="J63" s="5"/>
      <c r="K63" s="5"/>
      <c r="L63" s="5"/>
      <c r="M63" s="5"/>
      <c r="N63" s="5"/>
      <c r="O63" s="5"/>
      <c r="P63" s="5"/>
      <c r="Q63" s="5"/>
      <c r="R63" s="5"/>
      <c r="S63" s="5"/>
      <c r="T63" s="5"/>
      <c r="U63" s="5"/>
      <c r="V63" s="5"/>
      <c r="W63" s="5"/>
      <c r="X63" s="5"/>
      <c r="Y63" s="5"/>
      <c r="Z63" s="5"/>
    </row>
    <row r="64" ht="32.25" customHeight="1">
      <c r="A64" s="6"/>
      <c r="B64" s="59" t="s">
        <v>117</v>
      </c>
      <c r="C64" s="13">
        <v>7.2</v>
      </c>
      <c r="D64" s="66" t="s">
        <v>118</v>
      </c>
      <c r="E64" s="17" t="s">
        <v>82</v>
      </c>
      <c r="F64" s="18"/>
      <c r="G64" s="19"/>
      <c r="H64" s="20"/>
      <c r="I64" s="5"/>
      <c r="J64" s="5"/>
      <c r="K64" s="5"/>
      <c r="L64" s="5"/>
      <c r="M64" s="5"/>
      <c r="N64" s="5"/>
      <c r="O64" s="5"/>
      <c r="P64" s="5"/>
      <c r="Q64" s="5"/>
      <c r="R64" s="5"/>
      <c r="S64" s="5"/>
      <c r="T64" s="5"/>
      <c r="U64" s="5"/>
      <c r="V64" s="5"/>
      <c r="W64" s="5"/>
      <c r="X64" s="5"/>
      <c r="Y64" s="5"/>
      <c r="Z64" s="5"/>
    </row>
    <row r="65" ht="23.25" customHeight="1">
      <c r="A65" s="6"/>
      <c r="B65" s="59"/>
      <c r="C65" s="6"/>
      <c r="D65" s="6"/>
      <c r="E65" s="67">
        <v>994.0</v>
      </c>
      <c r="F65" s="68" t="s">
        <v>119</v>
      </c>
      <c r="G65" s="28"/>
      <c r="H65" s="28"/>
      <c r="I65" s="5"/>
      <c r="J65" s="5"/>
      <c r="K65" s="5"/>
      <c r="L65" s="5"/>
      <c r="M65" s="5"/>
      <c r="N65" s="5"/>
      <c r="O65" s="5"/>
      <c r="P65" s="5"/>
      <c r="Q65" s="5"/>
      <c r="R65" s="5"/>
      <c r="S65" s="5"/>
      <c r="T65" s="5"/>
      <c r="U65" s="5"/>
      <c r="V65" s="5"/>
      <c r="W65" s="5"/>
      <c r="X65" s="5"/>
      <c r="Y65" s="5"/>
      <c r="Z65" s="5"/>
    </row>
    <row r="66" ht="29.25" customHeight="1">
      <c r="A66" s="6"/>
      <c r="B66" s="59"/>
      <c r="C66" s="6"/>
      <c r="D66" s="6"/>
      <c r="E66" s="46" t="s">
        <v>8</v>
      </c>
      <c r="F66" s="30" t="s">
        <v>120</v>
      </c>
      <c r="G66" s="28" t="s">
        <v>94</v>
      </c>
      <c r="H66" s="63">
        <v>12.0</v>
      </c>
      <c r="I66" s="5"/>
      <c r="J66" s="5"/>
      <c r="K66" s="5"/>
      <c r="L66" s="5"/>
      <c r="M66" s="5"/>
      <c r="N66" s="5"/>
      <c r="O66" s="5"/>
      <c r="P66" s="5"/>
      <c r="Q66" s="5"/>
      <c r="R66" s="5"/>
      <c r="S66" s="5"/>
      <c r="T66" s="5"/>
      <c r="U66" s="5"/>
      <c r="V66" s="5"/>
      <c r="W66" s="5"/>
      <c r="X66" s="5"/>
      <c r="Y66" s="5"/>
      <c r="Z66" s="5"/>
    </row>
    <row r="67" ht="29.25" customHeight="1">
      <c r="A67" s="6"/>
      <c r="B67" s="59"/>
      <c r="C67" s="6"/>
      <c r="D67" s="6"/>
      <c r="E67" s="46" t="s">
        <v>33</v>
      </c>
      <c r="F67" s="30" t="s">
        <v>121</v>
      </c>
      <c r="G67" s="28" t="s">
        <v>94</v>
      </c>
      <c r="H67" s="63">
        <v>12.0</v>
      </c>
      <c r="I67" s="5"/>
      <c r="J67" s="5"/>
      <c r="K67" s="5"/>
      <c r="L67" s="5"/>
      <c r="M67" s="5"/>
      <c r="N67" s="5"/>
      <c r="O67" s="5"/>
      <c r="P67" s="5"/>
      <c r="Q67" s="5"/>
      <c r="R67" s="5"/>
      <c r="S67" s="5"/>
      <c r="T67" s="5"/>
      <c r="U67" s="5"/>
      <c r="V67" s="5"/>
      <c r="W67" s="5"/>
      <c r="X67" s="5"/>
      <c r="Y67" s="5"/>
      <c r="Z67" s="5"/>
    </row>
    <row r="68" ht="29.25" customHeight="1">
      <c r="A68" s="6"/>
      <c r="B68" s="59"/>
      <c r="C68" s="6"/>
      <c r="D68" s="6"/>
      <c r="E68" s="17" t="s">
        <v>122</v>
      </c>
      <c r="F68" s="18"/>
      <c r="G68" s="19"/>
      <c r="H68" s="20"/>
      <c r="I68" s="5"/>
      <c r="J68" s="5"/>
      <c r="K68" s="5"/>
      <c r="L68" s="5"/>
      <c r="M68" s="5"/>
      <c r="N68" s="5"/>
      <c r="O68" s="5"/>
      <c r="P68" s="5"/>
      <c r="Q68" s="5"/>
      <c r="R68" s="5"/>
      <c r="S68" s="5"/>
      <c r="T68" s="5"/>
      <c r="U68" s="5"/>
      <c r="V68" s="5"/>
      <c r="W68" s="5"/>
      <c r="X68" s="5"/>
      <c r="Y68" s="5"/>
      <c r="Z68" s="5"/>
    </row>
    <row r="69" ht="23.25" customHeight="1">
      <c r="A69" s="6"/>
      <c r="B69" s="59"/>
      <c r="C69" s="6"/>
      <c r="D69" s="6"/>
      <c r="E69" s="67">
        <v>951.0</v>
      </c>
      <c r="F69" s="68" t="s">
        <v>123</v>
      </c>
      <c r="G69" s="28"/>
      <c r="H69" s="28"/>
      <c r="I69" s="5"/>
      <c r="J69" s="5"/>
      <c r="K69" s="5"/>
      <c r="L69" s="5"/>
      <c r="M69" s="5"/>
      <c r="N69" s="5"/>
      <c r="O69" s="5"/>
      <c r="P69" s="5"/>
      <c r="Q69" s="5"/>
      <c r="R69" s="5"/>
      <c r="S69" s="5"/>
      <c r="T69" s="5"/>
      <c r="U69" s="5"/>
      <c r="V69" s="5"/>
      <c r="W69" s="5"/>
      <c r="X69" s="5"/>
      <c r="Y69" s="5"/>
      <c r="Z69" s="5"/>
    </row>
    <row r="70" ht="20.25" customHeight="1">
      <c r="A70" s="6"/>
      <c r="B70" s="59"/>
      <c r="C70" s="6"/>
      <c r="D70" s="6"/>
      <c r="E70" s="46" t="s">
        <v>124</v>
      </c>
      <c r="F70" s="30" t="s">
        <v>125</v>
      </c>
      <c r="G70" s="26" t="s">
        <v>126</v>
      </c>
      <c r="H70" s="28">
        <v>6.0</v>
      </c>
      <c r="I70" s="5"/>
      <c r="J70" s="5"/>
      <c r="K70" s="5"/>
      <c r="L70" s="5"/>
      <c r="M70" s="5"/>
      <c r="N70" s="5"/>
      <c r="O70" s="5"/>
      <c r="P70" s="5"/>
      <c r="Q70" s="5"/>
      <c r="R70" s="5"/>
      <c r="S70" s="5"/>
      <c r="T70" s="5"/>
      <c r="U70" s="5"/>
      <c r="V70" s="5"/>
      <c r="W70" s="5"/>
      <c r="X70" s="5"/>
      <c r="Y70" s="5"/>
      <c r="Z70" s="5"/>
    </row>
    <row r="71" ht="14.25" customHeight="1">
      <c r="A71" s="9"/>
      <c r="B71" s="59"/>
      <c r="C71" s="9"/>
      <c r="D71" s="9"/>
      <c r="E71" s="69" t="s">
        <v>127</v>
      </c>
      <c r="F71" s="70" t="s">
        <v>128</v>
      </c>
      <c r="G71" s="71" t="s">
        <v>126</v>
      </c>
      <c r="H71" s="72">
        <v>1.0</v>
      </c>
      <c r="I71" s="5"/>
      <c r="J71" s="5"/>
      <c r="K71" s="5"/>
      <c r="L71" s="5"/>
      <c r="M71" s="5"/>
      <c r="N71" s="5"/>
      <c r="O71" s="5"/>
      <c r="P71" s="5"/>
      <c r="Q71" s="5"/>
      <c r="R71" s="5"/>
      <c r="S71" s="5"/>
      <c r="T71" s="5"/>
      <c r="U71" s="5"/>
      <c r="V71" s="5"/>
      <c r="W71" s="5"/>
      <c r="X71" s="5"/>
      <c r="Y71" s="5"/>
      <c r="Z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4.25" customHeight="1">
      <c r="A73" s="5"/>
      <c r="B73" s="5"/>
      <c r="C73" s="5"/>
      <c r="D73" s="73"/>
      <c r="E73" s="5"/>
      <c r="F73" s="5"/>
      <c r="G73" s="5"/>
      <c r="H73" s="5"/>
      <c r="I73" s="5"/>
      <c r="J73" s="5"/>
      <c r="K73" s="5"/>
      <c r="L73" s="5"/>
      <c r="M73" s="5"/>
      <c r="N73" s="5"/>
      <c r="O73" s="5"/>
      <c r="P73" s="5"/>
      <c r="Q73" s="5"/>
      <c r="R73" s="5"/>
      <c r="S73" s="5"/>
      <c r="T73" s="5"/>
      <c r="U73" s="5"/>
      <c r="V73" s="5"/>
      <c r="W73" s="5"/>
      <c r="X73" s="5"/>
      <c r="Y73" s="5"/>
      <c r="Z73" s="5"/>
    </row>
    <row r="74" ht="14.25" customHeight="1">
      <c r="A74" s="5"/>
      <c r="B74" s="5"/>
      <c r="C74" s="5"/>
      <c r="D74" s="73"/>
      <c r="E74" s="5"/>
      <c r="F74" s="5"/>
      <c r="G74" s="5"/>
      <c r="H74" s="5"/>
      <c r="I74" s="5"/>
      <c r="J74" s="5"/>
      <c r="K74" s="5"/>
      <c r="L74" s="5"/>
      <c r="M74" s="5"/>
      <c r="N74" s="5"/>
      <c r="O74" s="5"/>
      <c r="P74" s="5"/>
      <c r="Q74" s="5"/>
      <c r="R74" s="5"/>
      <c r="S74" s="5"/>
      <c r="T74" s="5"/>
      <c r="U74" s="5"/>
      <c r="V74" s="5"/>
      <c r="W74" s="5"/>
      <c r="X74" s="5"/>
      <c r="Y74" s="5"/>
      <c r="Z74" s="5"/>
    </row>
    <row r="75" ht="14.25" customHeight="1">
      <c r="A75" s="5"/>
      <c r="B75" s="5"/>
      <c r="C75" s="5"/>
      <c r="D75" s="73"/>
      <c r="E75" s="5"/>
      <c r="F75" s="73"/>
      <c r="G75" s="5"/>
      <c r="H75" s="5"/>
      <c r="I75" s="5"/>
      <c r="J75" s="5"/>
      <c r="K75" s="5"/>
      <c r="L75" s="5"/>
      <c r="M75" s="5"/>
      <c r="N75" s="5"/>
      <c r="O75" s="5"/>
      <c r="P75" s="5"/>
      <c r="Q75" s="5"/>
      <c r="R75" s="5"/>
      <c r="S75" s="5"/>
      <c r="T75" s="5"/>
      <c r="U75" s="5"/>
      <c r="V75" s="5"/>
      <c r="W75" s="5"/>
      <c r="X75" s="5"/>
      <c r="Y75" s="5"/>
      <c r="Z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E1:F3"/>
    <mergeCell ref="E4:G4"/>
    <mergeCell ref="E17:G17"/>
    <mergeCell ref="E24:G24"/>
    <mergeCell ref="E28:G28"/>
    <mergeCell ref="E33:G33"/>
    <mergeCell ref="A1:A3"/>
    <mergeCell ref="B1:D3"/>
    <mergeCell ref="G1:G3"/>
    <mergeCell ref="H1:H3"/>
    <mergeCell ref="A4:A9"/>
    <mergeCell ref="C4:C9"/>
    <mergeCell ref="D4:D9"/>
    <mergeCell ref="E10:G10"/>
    <mergeCell ref="C36:C38"/>
    <mergeCell ref="D36:D38"/>
    <mergeCell ref="E36:G36"/>
    <mergeCell ref="D39:D42"/>
    <mergeCell ref="E39:G39"/>
    <mergeCell ref="E43:G43"/>
    <mergeCell ref="E44:F44"/>
    <mergeCell ref="A10:A20"/>
    <mergeCell ref="B10:B20"/>
    <mergeCell ref="D10:D23"/>
    <mergeCell ref="B24:B35"/>
    <mergeCell ref="D24:D27"/>
    <mergeCell ref="D28:D32"/>
    <mergeCell ref="D33:D35"/>
    <mergeCell ref="C64:C71"/>
    <mergeCell ref="D64:D71"/>
    <mergeCell ref="E64:G64"/>
    <mergeCell ref="E68:G68"/>
    <mergeCell ref="A24:A32"/>
    <mergeCell ref="A36:A38"/>
    <mergeCell ref="A39:A42"/>
    <mergeCell ref="B39:B42"/>
    <mergeCell ref="A43:A71"/>
    <mergeCell ref="C43:C63"/>
    <mergeCell ref="D43:D63"/>
  </mergeCells>
  <printOptions/>
  <pageMargins bottom="0.4330708661417323" footer="0.0" header="0.0" left="0.31496062992125984" right="0.31496062992125984" top="0.5511811023622047"/>
  <pageSetup paperSize="9" scale="80"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23.88"/>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388</v>
      </c>
      <c r="B1" s="74"/>
      <c r="D1" s="75"/>
      <c r="E1" s="75"/>
      <c r="F1" s="75"/>
      <c r="G1" s="76"/>
      <c r="H1" s="77"/>
      <c r="I1" s="77"/>
      <c r="J1" s="77"/>
      <c r="K1" s="77"/>
      <c r="L1" s="77"/>
      <c r="M1" s="77"/>
      <c r="N1" s="77"/>
      <c r="O1" s="77"/>
      <c r="P1" s="77"/>
      <c r="Q1" s="77"/>
      <c r="R1" s="77"/>
      <c r="S1" s="77"/>
      <c r="T1" s="77"/>
      <c r="U1" s="77"/>
      <c r="V1" s="77"/>
      <c r="W1" s="77"/>
    </row>
    <row r="2" ht="15.75" customHeight="1">
      <c r="A2" s="207" t="s">
        <v>405</v>
      </c>
      <c r="B2" s="73"/>
      <c r="D2" s="75"/>
      <c r="E2" s="75"/>
      <c r="F2" s="75"/>
      <c r="G2" s="76"/>
      <c r="H2" s="77"/>
      <c r="I2" s="77"/>
      <c r="J2" s="77"/>
      <c r="K2" s="77"/>
      <c r="L2" s="77"/>
      <c r="M2" s="77"/>
      <c r="N2" s="77"/>
      <c r="O2" s="77"/>
      <c r="P2" s="77"/>
      <c r="Q2" s="77"/>
      <c r="R2" s="77"/>
      <c r="S2" s="77"/>
      <c r="T2" s="77"/>
      <c r="U2" s="77"/>
      <c r="V2" s="77"/>
      <c r="W2" s="77"/>
    </row>
    <row r="3" ht="15.75" customHeight="1">
      <c r="A3" s="74" t="s">
        <v>131</v>
      </c>
      <c r="C3" s="78">
        <v>2.5296E7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t="s">
        <v>390</v>
      </c>
      <c r="F6" s="92" t="s">
        <v>143</v>
      </c>
      <c r="G6" s="93" t="s">
        <v>142</v>
      </c>
      <c r="H6" s="91"/>
      <c r="I6" s="91"/>
      <c r="J6" s="94"/>
      <c r="K6" s="95"/>
      <c r="L6" s="95"/>
      <c r="M6" s="95"/>
      <c r="N6" s="95"/>
      <c r="O6" s="95"/>
      <c r="P6" s="95"/>
      <c r="Q6" s="95"/>
      <c r="R6" s="95"/>
      <c r="S6" s="95"/>
      <c r="T6" s="95"/>
      <c r="U6" s="95"/>
      <c r="V6" s="95"/>
      <c r="W6" s="95"/>
    </row>
    <row r="7" ht="49.5" customHeight="1">
      <c r="A7" s="96"/>
      <c r="B7" s="97"/>
      <c r="C7" s="98" t="s">
        <v>144</v>
      </c>
      <c r="D7" s="99" t="s">
        <v>145</v>
      </c>
      <c r="E7" s="100"/>
      <c r="F7" s="101" t="s">
        <v>146</v>
      </c>
      <c r="G7" s="278" t="s">
        <v>391</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279" t="s">
        <v>392</v>
      </c>
      <c r="H8" s="94"/>
      <c r="I8" s="94"/>
      <c r="J8" s="94"/>
      <c r="K8" s="95"/>
      <c r="L8" s="95"/>
      <c r="M8" s="95"/>
      <c r="N8" s="95"/>
      <c r="O8" s="95"/>
      <c r="P8" s="95"/>
      <c r="Q8" s="95"/>
      <c r="R8" s="95"/>
      <c r="S8" s="95"/>
      <c r="T8" s="95"/>
      <c r="U8" s="95"/>
      <c r="V8" s="95"/>
      <c r="W8" s="95"/>
    </row>
    <row r="9" ht="37.5" customHeight="1">
      <c r="A9" s="103"/>
      <c r="B9" s="97"/>
      <c r="C9" s="98" t="s">
        <v>152</v>
      </c>
      <c r="D9" s="107">
        <v>500000.0</v>
      </c>
      <c r="E9" s="100"/>
      <c r="F9" s="101" t="s">
        <v>153</v>
      </c>
      <c r="G9" s="102">
        <v>450000.0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24846000</v>
      </c>
      <c r="I10" s="114">
        <v>0.05</v>
      </c>
      <c r="J10" s="115">
        <f>((C$3-H10)/C$3)*100</f>
        <v>1.778937381</v>
      </c>
      <c r="K10" s="116"/>
      <c r="L10" s="116"/>
      <c r="M10" s="116"/>
      <c r="N10" s="116"/>
      <c r="O10" s="116"/>
      <c r="P10" s="116"/>
      <c r="Q10" s="116"/>
      <c r="R10" s="116"/>
      <c r="S10" s="116"/>
      <c r="T10" s="116"/>
      <c r="U10" s="116"/>
      <c r="V10" s="116"/>
      <c r="W10" s="116"/>
    </row>
    <row r="11" ht="37.5" customHeight="1">
      <c r="A11" s="103"/>
      <c r="B11" s="97" t="s">
        <v>154</v>
      </c>
      <c r="C11" s="117" t="s">
        <v>141</v>
      </c>
      <c r="D11" s="118" t="s">
        <v>393</v>
      </c>
      <c r="E11" s="91" t="s">
        <v>390</v>
      </c>
      <c r="F11" s="120" t="s">
        <v>143</v>
      </c>
      <c r="G11" s="171" t="s">
        <v>394</v>
      </c>
      <c r="H11" s="119"/>
      <c r="I11" s="119"/>
      <c r="J11" s="119"/>
      <c r="K11" s="121"/>
      <c r="L11" s="121"/>
      <c r="M11" s="121"/>
      <c r="N11" s="121"/>
      <c r="O11" s="121"/>
      <c r="P11" s="121"/>
      <c r="Q11" s="121"/>
      <c r="R11" s="121"/>
      <c r="S11" s="121"/>
      <c r="T11" s="121"/>
      <c r="U11" s="121"/>
      <c r="V11" s="121"/>
      <c r="W11" s="121"/>
    </row>
    <row r="12" ht="48.0" customHeight="1">
      <c r="A12" s="103"/>
      <c r="B12" s="104"/>
      <c r="C12" s="105" t="s">
        <v>144</v>
      </c>
      <c r="D12" s="282" t="s">
        <v>145</v>
      </c>
      <c r="E12" s="94"/>
      <c r="F12" s="105" t="s">
        <v>146</v>
      </c>
      <c r="G12" s="125" t="s">
        <v>391</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t="s">
        <v>395</v>
      </c>
      <c r="E13" s="100"/>
      <c r="F13" s="123" t="s">
        <v>150</v>
      </c>
      <c r="G13" s="124" t="s">
        <v>392</v>
      </c>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37.5" customHeight="1">
      <c r="A16" s="103"/>
      <c r="B16" s="88" t="s">
        <v>156</v>
      </c>
      <c r="C16" s="132" t="s">
        <v>141</v>
      </c>
      <c r="D16" s="284" t="s">
        <v>393</v>
      </c>
      <c r="E16" s="91" t="s">
        <v>390</v>
      </c>
      <c r="F16" s="92" t="s">
        <v>143</v>
      </c>
      <c r="G16" s="285" t="s">
        <v>396</v>
      </c>
      <c r="H16" s="91"/>
      <c r="I16" s="91"/>
      <c r="J16" s="91"/>
      <c r="K16" s="121"/>
      <c r="L16" s="121"/>
      <c r="M16" s="121"/>
      <c r="N16" s="121"/>
      <c r="O16" s="121"/>
      <c r="P16" s="121"/>
      <c r="Q16" s="121"/>
      <c r="R16" s="121"/>
      <c r="S16" s="121"/>
      <c r="T16" s="121"/>
      <c r="U16" s="121"/>
      <c r="V16" s="121"/>
      <c r="W16" s="121"/>
    </row>
    <row r="17" ht="73.5" customHeight="1">
      <c r="A17" s="103"/>
      <c r="B17" s="97"/>
      <c r="C17" s="133" t="s">
        <v>144</v>
      </c>
      <c r="D17" s="134" t="s">
        <v>406</v>
      </c>
      <c r="E17" s="100"/>
      <c r="F17" s="101" t="s">
        <v>146</v>
      </c>
      <c r="G17" s="102" t="s">
        <v>391</v>
      </c>
      <c r="H17" s="100"/>
      <c r="I17" s="100"/>
      <c r="J17" s="100"/>
      <c r="K17" s="121"/>
      <c r="L17" s="121"/>
      <c r="M17" s="121"/>
      <c r="N17" s="121"/>
      <c r="O17" s="121"/>
      <c r="P17" s="121"/>
      <c r="Q17" s="121"/>
      <c r="R17" s="121"/>
      <c r="S17" s="121"/>
      <c r="T17" s="121"/>
      <c r="U17" s="121"/>
      <c r="V17" s="121"/>
      <c r="W17" s="121"/>
    </row>
    <row r="18" ht="87.0" customHeight="1">
      <c r="A18" s="103"/>
      <c r="B18" s="104"/>
      <c r="C18" s="92" t="s">
        <v>148</v>
      </c>
      <c r="D18" s="92" t="s">
        <v>407</v>
      </c>
      <c r="E18" s="94"/>
      <c r="F18" s="92" t="s">
        <v>150</v>
      </c>
      <c r="G18" s="93" t="s">
        <v>392</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v>0.0</v>
      </c>
      <c r="E19" s="100"/>
      <c r="F19" s="101" t="s">
        <v>153</v>
      </c>
      <c r="G19" s="102">
        <v>0.0</v>
      </c>
      <c r="H19" s="100"/>
      <c r="I19" s="100"/>
      <c r="J19" s="100"/>
      <c r="K19" s="121"/>
      <c r="L19" s="121"/>
      <c r="M19" s="121"/>
      <c r="N19" s="121"/>
      <c r="O19" s="121"/>
      <c r="P19" s="121"/>
      <c r="Q19" s="121"/>
      <c r="R19" s="121"/>
      <c r="S19" s="121"/>
      <c r="T19" s="121"/>
      <c r="U19" s="121"/>
      <c r="V19" s="121"/>
      <c r="W19" s="121"/>
    </row>
    <row r="20" ht="37.5" customHeight="1">
      <c r="A20" s="103"/>
      <c r="B20" s="104"/>
      <c r="C20" s="286"/>
      <c r="D20" s="286"/>
      <c r="E20" s="136"/>
      <c r="F20" s="137"/>
      <c r="G20" s="93"/>
      <c r="H20" s="115"/>
      <c r="I20" s="115"/>
      <c r="J20" s="115"/>
      <c r="K20" s="121"/>
      <c r="L20" s="121"/>
      <c r="M20" s="121"/>
      <c r="N20" s="121"/>
      <c r="O20" s="121"/>
      <c r="P20" s="121"/>
      <c r="Q20" s="121"/>
      <c r="R20" s="121"/>
      <c r="S20" s="121"/>
      <c r="T20" s="121"/>
      <c r="U20" s="121"/>
      <c r="V20" s="121"/>
      <c r="W20" s="121"/>
    </row>
    <row r="21" ht="37.5" customHeight="1">
      <c r="A21" s="103"/>
      <c r="B21" s="287" t="s">
        <v>158</v>
      </c>
      <c r="C21" s="288" t="s">
        <v>141</v>
      </c>
      <c r="D21" s="289" t="s">
        <v>399</v>
      </c>
      <c r="E21" s="140" t="s">
        <v>390</v>
      </c>
      <c r="F21" s="141" t="s">
        <v>143</v>
      </c>
      <c r="G21" s="142" t="s">
        <v>396</v>
      </c>
      <c r="H21" s="119"/>
      <c r="I21" s="119"/>
      <c r="J21" s="119"/>
      <c r="K21" s="121"/>
      <c r="L21" s="121"/>
      <c r="M21" s="121"/>
      <c r="N21" s="121"/>
      <c r="O21" s="121"/>
      <c r="P21" s="121"/>
      <c r="Q21" s="121"/>
      <c r="R21" s="121"/>
      <c r="S21" s="121"/>
      <c r="T21" s="121"/>
      <c r="U21" s="121"/>
      <c r="V21" s="121"/>
      <c r="W21" s="121"/>
    </row>
    <row r="22" ht="72.75" customHeight="1">
      <c r="A22" s="103"/>
      <c r="B22" s="290"/>
      <c r="C22" s="105" t="s">
        <v>144</v>
      </c>
      <c r="D22" s="106" t="s">
        <v>400</v>
      </c>
      <c r="E22" s="143"/>
      <c r="F22" s="132" t="s">
        <v>146</v>
      </c>
      <c r="G22" s="93" t="s">
        <v>391</v>
      </c>
      <c r="H22" s="94"/>
      <c r="I22" s="94"/>
      <c r="J22" s="94"/>
      <c r="K22" s="121"/>
      <c r="L22" s="121"/>
      <c r="M22" s="121"/>
      <c r="N22" s="121"/>
      <c r="O22" s="121"/>
      <c r="P22" s="121"/>
      <c r="Q22" s="121"/>
      <c r="R22" s="121"/>
      <c r="S22" s="121"/>
      <c r="T22" s="121"/>
      <c r="U22" s="121"/>
      <c r="V22" s="121"/>
      <c r="W22" s="121"/>
    </row>
    <row r="23" ht="37.5" customHeight="1">
      <c r="A23" s="103"/>
      <c r="B23" s="291"/>
      <c r="C23" s="98" t="s">
        <v>148</v>
      </c>
      <c r="D23" s="99" t="s">
        <v>401</v>
      </c>
      <c r="E23" s="144"/>
      <c r="F23" s="145" t="s">
        <v>150</v>
      </c>
      <c r="G23" s="102" t="s">
        <v>392</v>
      </c>
      <c r="H23" s="100"/>
      <c r="I23" s="100"/>
      <c r="J23" s="100"/>
      <c r="K23" s="121"/>
      <c r="L23" s="121"/>
      <c r="M23" s="121"/>
      <c r="N23" s="121"/>
      <c r="O23" s="121"/>
      <c r="P23" s="121"/>
      <c r="Q23" s="121"/>
      <c r="R23" s="121"/>
      <c r="S23" s="121"/>
      <c r="T23" s="121"/>
      <c r="U23" s="121"/>
      <c r="V23" s="121"/>
      <c r="W23" s="121"/>
    </row>
    <row r="24" ht="37.5" customHeight="1">
      <c r="A24" s="103"/>
      <c r="B24" s="290"/>
      <c r="C24" s="105" t="s">
        <v>152</v>
      </c>
      <c r="D24" s="125">
        <v>0.0</v>
      </c>
      <c r="E24" s="143"/>
      <c r="F24" s="132" t="s">
        <v>153</v>
      </c>
      <c r="G24" s="93">
        <v>0.0</v>
      </c>
      <c r="H24" s="94"/>
      <c r="I24" s="94"/>
      <c r="J24" s="94"/>
      <c r="K24" s="121"/>
      <c r="L24" s="121"/>
      <c r="M24" s="121"/>
      <c r="N24" s="121"/>
      <c r="O24" s="121"/>
      <c r="P24" s="121"/>
      <c r="Q24" s="121"/>
      <c r="R24" s="121"/>
      <c r="S24" s="121"/>
      <c r="T24" s="121"/>
      <c r="U24" s="121"/>
      <c r="V24" s="121"/>
      <c r="W24" s="121"/>
    </row>
    <row r="25" ht="37.5" customHeight="1">
      <c r="A25" s="103"/>
      <c r="B25" s="291"/>
      <c r="C25" s="126"/>
      <c r="D25" s="127"/>
      <c r="E25" s="146"/>
      <c r="F25" s="147"/>
      <c r="G25" s="102"/>
      <c r="H25" s="131"/>
      <c r="I25" s="131"/>
      <c r="J25" s="131"/>
      <c r="K25" s="121"/>
      <c r="L25" s="121"/>
      <c r="M25" s="121"/>
      <c r="N25" s="121"/>
      <c r="O25" s="121"/>
      <c r="P25" s="121"/>
      <c r="Q25" s="121"/>
      <c r="R25" s="121"/>
      <c r="S25" s="121"/>
      <c r="T25" s="121"/>
      <c r="U25" s="121"/>
      <c r="V25" s="121"/>
      <c r="W25" s="121"/>
    </row>
    <row r="26" ht="37.5" customHeight="1">
      <c r="A26" s="103"/>
      <c r="B26" s="88" t="s">
        <v>163</v>
      </c>
      <c r="C26" s="148" t="s">
        <v>141</v>
      </c>
      <c r="D26" s="289" t="s">
        <v>399</v>
      </c>
      <c r="E26" s="149"/>
      <c r="F26" s="150" t="s">
        <v>143</v>
      </c>
      <c r="G26" s="142" t="s">
        <v>396</v>
      </c>
      <c r="H26" s="91"/>
      <c r="I26" s="91"/>
      <c r="J26" s="91"/>
      <c r="K26" s="121"/>
      <c r="L26" s="121"/>
      <c r="M26" s="121"/>
      <c r="N26" s="121"/>
      <c r="O26" s="121"/>
      <c r="P26" s="121"/>
      <c r="Q26" s="121"/>
      <c r="R26" s="121"/>
      <c r="S26" s="121"/>
      <c r="T26" s="121"/>
      <c r="U26" s="121"/>
      <c r="V26" s="121"/>
      <c r="W26" s="121"/>
    </row>
    <row r="27" ht="48.75" customHeight="1">
      <c r="A27" s="103"/>
      <c r="B27" s="97"/>
      <c r="C27" s="133" t="s">
        <v>144</v>
      </c>
      <c r="D27" s="106" t="s">
        <v>400</v>
      </c>
      <c r="E27" s="144"/>
      <c r="F27" s="145" t="s">
        <v>146</v>
      </c>
      <c r="G27" s="93" t="s">
        <v>391</v>
      </c>
      <c r="H27" s="100"/>
      <c r="I27" s="100"/>
      <c r="J27" s="100"/>
      <c r="K27" s="121"/>
      <c r="L27" s="121"/>
      <c r="M27" s="121"/>
      <c r="N27" s="121"/>
      <c r="O27" s="121"/>
      <c r="P27" s="121"/>
      <c r="Q27" s="121"/>
      <c r="R27" s="121"/>
      <c r="S27" s="121"/>
      <c r="T27" s="121"/>
      <c r="U27" s="121"/>
      <c r="V27" s="121"/>
      <c r="W27" s="121"/>
    </row>
    <row r="28" ht="37.5" customHeight="1">
      <c r="A28" s="103"/>
      <c r="B28" s="104"/>
      <c r="C28" s="92" t="s">
        <v>148</v>
      </c>
      <c r="D28" s="99" t="s">
        <v>401</v>
      </c>
      <c r="E28" s="143"/>
      <c r="F28" s="132" t="s">
        <v>150</v>
      </c>
      <c r="G28" s="102" t="s">
        <v>392</v>
      </c>
      <c r="H28" s="94"/>
      <c r="I28" s="94"/>
      <c r="J28" s="94"/>
      <c r="K28" s="121"/>
      <c r="L28" s="121"/>
      <c r="M28" s="121"/>
      <c r="N28" s="121"/>
      <c r="O28" s="121"/>
      <c r="P28" s="121"/>
      <c r="Q28" s="121"/>
      <c r="R28" s="121"/>
      <c r="S28" s="121"/>
      <c r="T28" s="121"/>
      <c r="U28" s="121"/>
      <c r="V28" s="121"/>
      <c r="W28" s="121"/>
    </row>
    <row r="29" ht="37.5" customHeight="1">
      <c r="A29" s="103"/>
      <c r="B29" s="97"/>
      <c r="C29" s="133" t="s">
        <v>152</v>
      </c>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37.5" customHeight="1">
      <c r="A31" s="103"/>
      <c r="B31" s="138" t="s">
        <v>167</v>
      </c>
      <c r="C31" s="139" t="s">
        <v>141</v>
      </c>
      <c r="D31" s="289" t="s">
        <v>399</v>
      </c>
      <c r="E31" s="140"/>
      <c r="F31" s="141" t="s">
        <v>143</v>
      </c>
      <c r="G31" s="142" t="s">
        <v>396</v>
      </c>
      <c r="H31" s="119"/>
      <c r="I31" s="119"/>
      <c r="J31" s="119"/>
      <c r="K31" s="121"/>
      <c r="L31" s="121"/>
      <c r="M31" s="121"/>
      <c r="N31" s="121"/>
      <c r="O31" s="121"/>
      <c r="P31" s="121"/>
      <c r="Q31" s="121"/>
      <c r="R31" s="121"/>
      <c r="S31" s="121"/>
      <c r="T31" s="121"/>
      <c r="U31" s="121"/>
      <c r="V31" s="121"/>
      <c r="W31" s="121"/>
    </row>
    <row r="32" ht="48.75" customHeight="1">
      <c r="A32" s="103"/>
      <c r="B32" s="104"/>
      <c r="C32" s="92" t="s">
        <v>144</v>
      </c>
      <c r="D32" s="106" t="s">
        <v>400</v>
      </c>
      <c r="E32" s="143"/>
      <c r="F32" s="132" t="s">
        <v>146</v>
      </c>
      <c r="G32" s="93" t="s">
        <v>391</v>
      </c>
      <c r="H32" s="94"/>
      <c r="I32" s="94"/>
      <c r="J32" s="94"/>
      <c r="K32" s="121"/>
      <c r="L32" s="121"/>
      <c r="M32" s="121"/>
      <c r="N32" s="121"/>
      <c r="O32" s="121"/>
      <c r="P32" s="121"/>
      <c r="Q32" s="121"/>
      <c r="R32" s="121"/>
      <c r="S32" s="121"/>
      <c r="T32" s="121"/>
      <c r="U32" s="121"/>
      <c r="V32" s="121"/>
      <c r="W32" s="121"/>
    </row>
    <row r="33" ht="37.5" customHeight="1">
      <c r="A33" s="103"/>
      <c r="B33" s="97"/>
      <c r="C33" s="133" t="s">
        <v>148</v>
      </c>
      <c r="D33" s="99" t="s">
        <v>401</v>
      </c>
      <c r="E33" s="144"/>
      <c r="F33" s="145" t="s">
        <v>150</v>
      </c>
      <c r="G33" s="102" t="s">
        <v>392</v>
      </c>
      <c r="H33" s="100"/>
      <c r="I33" s="100"/>
      <c r="J33" s="100"/>
      <c r="K33" s="121"/>
      <c r="L33" s="121"/>
      <c r="M33" s="121"/>
      <c r="N33" s="121"/>
      <c r="O33" s="121"/>
      <c r="P33" s="121"/>
      <c r="Q33" s="121"/>
      <c r="R33" s="121"/>
      <c r="S33" s="121"/>
      <c r="T33" s="121"/>
      <c r="U33" s="121"/>
      <c r="V33" s="121"/>
      <c r="W33" s="121"/>
    </row>
    <row r="34" ht="37.5" customHeight="1">
      <c r="A34" s="103"/>
      <c r="B34" s="104"/>
      <c r="C34" s="92" t="s">
        <v>152</v>
      </c>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c r="A36" s="103"/>
      <c r="B36" s="88" t="s">
        <v>168</v>
      </c>
      <c r="C36" s="148" t="s">
        <v>141</v>
      </c>
      <c r="D36" s="289" t="s">
        <v>399</v>
      </c>
      <c r="F36" s="150" t="s">
        <v>143</v>
      </c>
      <c r="G36" s="154"/>
      <c r="H36" s="91"/>
      <c r="I36" s="91"/>
      <c r="J36" s="91"/>
      <c r="K36" s="121"/>
      <c r="L36" s="121"/>
      <c r="M36" s="121"/>
      <c r="N36" s="121"/>
      <c r="O36" s="121"/>
      <c r="P36" s="121"/>
      <c r="Q36" s="121"/>
      <c r="R36" s="121"/>
      <c r="S36" s="121"/>
      <c r="T36" s="121"/>
      <c r="U36" s="121"/>
      <c r="V36" s="121"/>
      <c r="W36" s="121"/>
    </row>
    <row r="37">
      <c r="A37" s="103"/>
      <c r="B37" s="97"/>
      <c r="C37" s="133" t="s">
        <v>144</v>
      </c>
      <c r="D37" s="106" t="s">
        <v>400</v>
      </c>
      <c r="E37" s="144"/>
      <c r="F37" s="145" t="s">
        <v>146</v>
      </c>
      <c r="G37" s="102"/>
      <c r="H37" s="100"/>
      <c r="I37" s="100"/>
      <c r="J37" s="100"/>
      <c r="K37" s="121"/>
      <c r="L37" s="121"/>
      <c r="M37" s="121"/>
      <c r="N37" s="121"/>
      <c r="O37" s="121"/>
      <c r="P37" s="121"/>
      <c r="Q37" s="121"/>
      <c r="R37" s="121"/>
      <c r="S37" s="121"/>
      <c r="T37" s="121"/>
      <c r="U37" s="121"/>
      <c r="V37" s="121"/>
      <c r="W37" s="121"/>
    </row>
    <row r="38">
      <c r="A38" s="103"/>
      <c r="B38" s="104"/>
      <c r="C38" s="92" t="s">
        <v>148</v>
      </c>
      <c r="D38" s="99" t="s">
        <v>401</v>
      </c>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388</v>
      </c>
      <c r="B1" s="74"/>
      <c r="D1" s="75"/>
      <c r="E1" s="75"/>
      <c r="F1" s="75"/>
      <c r="G1" s="76"/>
      <c r="H1" s="77"/>
      <c r="I1" s="77"/>
      <c r="J1" s="77"/>
      <c r="K1" s="77"/>
      <c r="L1" s="77"/>
      <c r="M1" s="77"/>
      <c r="N1" s="77"/>
      <c r="O1" s="77"/>
      <c r="P1" s="77"/>
      <c r="Q1" s="77"/>
      <c r="R1" s="77"/>
      <c r="S1" s="77"/>
      <c r="T1" s="77"/>
      <c r="U1" s="77"/>
      <c r="V1" s="77"/>
      <c r="W1" s="77"/>
    </row>
    <row r="2" ht="15.75" customHeight="1">
      <c r="A2" s="74" t="s">
        <v>408</v>
      </c>
      <c r="B2" s="73"/>
      <c r="D2" s="75"/>
      <c r="E2" s="75"/>
      <c r="F2" s="75"/>
      <c r="G2" s="76"/>
      <c r="H2" s="77"/>
      <c r="I2" s="77"/>
      <c r="J2" s="77"/>
      <c r="K2" s="77"/>
      <c r="L2" s="77"/>
      <c r="M2" s="77"/>
      <c r="N2" s="77"/>
      <c r="O2" s="77"/>
      <c r="P2" s="77"/>
      <c r="Q2" s="77"/>
      <c r="R2" s="77"/>
      <c r="S2" s="77"/>
      <c r="T2" s="77"/>
      <c r="U2" s="77"/>
      <c r="V2" s="77"/>
      <c r="W2" s="77"/>
    </row>
    <row r="3" ht="15.75" customHeight="1">
      <c r="A3" s="74" t="s">
        <v>131</v>
      </c>
      <c r="C3" s="78">
        <v>1.9095E8</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66.0" customHeight="1">
      <c r="A6" s="87">
        <v>1.0</v>
      </c>
      <c r="B6" s="88" t="s">
        <v>140</v>
      </c>
      <c r="C6" s="89" t="s">
        <v>141</v>
      </c>
      <c r="D6" s="90" t="s">
        <v>142</v>
      </c>
      <c r="E6" s="91" t="s">
        <v>409</v>
      </c>
      <c r="F6" s="92" t="s">
        <v>143</v>
      </c>
      <c r="G6" s="93" t="s">
        <v>142</v>
      </c>
      <c r="H6" s="91"/>
      <c r="I6" s="91"/>
      <c r="J6" s="94"/>
      <c r="K6" s="95"/>
      <c r="L6" s="95"/>
      <c r="M6" s="95"/>
      <c r="N6" s="95"/>
      <c r="O6" s="95"/>
      <c r="P6" s="95"/>
      <c r="Q6" s="95"/>
      <c r="R6" s="95"/>
      <c r="S6" s="95"/>
      <c r="T6" s="95"/>
      <c r="U6" s="95"/>
      <c r="V6" s="95"/>
      <c r="W6" s="95"/>
    </row>
    <row r="7" ht="60.0" customHeight="1">
      <c r="A7" s="96"/>
      <c r="B7" s="97"/>
      <c r="C7" s="98" t="s">
        <v>144</v>
      </c>
      <c r="D7" s="99" t="s">
        <v>410</v>
      </c>
      <c r="E7" s="100"/>
      <c r="F7" s="101" t="s">
        <v>146</v>
      </c>
      <c r="G7" s="99" t="s">
        <v>411</v>
      </c>
      <c r="H7" s="100"/>
      <c r="I7" s="100"/>
      <c r="J7" s="100"/>
      <c r="K7" s="95"/>
      <c r="L7" s="95"/>
      <c r="M7" s="95"/>
      <c r="N7" s="95"/>
      <c r="O7" s="95"/>
      <c r="P7" s="95"/>
      <c r="Q7" s="95"/>
      <c r="R7" s="95"/>
      <c r="S7" s="95"/>
      <c r="T7" s="95"/>
      <c r="U7" s="95"/>
      <c r="V7" s="95"/>
      <c r="W7" s="95"/>
    </row>
    <row r="8" ht="59.25" customHeight="1">
      <c r="A8" s="103"/>
      <c r="B8" s="104"/>
      <c r="C8" s="105" t="s">
        <v>148</v>
      </c>
      <c r="D8" s="106" t="s">
        <v>412</v>
      </c>
      <c r="E8" s="94"/>
      <c r="F8" s="92" t="s">
        <v>150</v>
      </c>
      <c r="G8" s="106" t="s">
        <v>412</v>
      </c>
      <c r="H8" s="94"/>
      <c r="I8" s="94"/>
      <c r="J8" s="94"/>
      <c r="K8" s="95"/>
      <c r="L8" s="95"/>
      <c r="M8" s="95"/>
      <c r="N8" s="95"/>
      <c r="O8" s="95"/>
      <c r="P8" s="95"/>
      <c r="Q8" s="95"/>
      <c r="R8" s="95"/>
      <c r="S8" s="95"/>
      <c r="T8" s="95"/>
      <c r="U8" s="95"/>
      <c r="V8" s="95"/>
      <c r="W8" s="95"/>
    </row>
    <row r="9" ht="37.5" customHeight="1">
      <c r="A9" s="103"/>
      <c r="B9" s="97"/>
      <c r="C9" s="98" t="s">
        <v>152</v>
      </c>
      <c r="D9" s="107">
        <v>500000.0</v>
      </c>
      <c r="E9" s="100"/>
      <c r="F9" s="101" t="s">
        <v>153</v>
      </c>
      <c r="G9" s="102">
        <v>450000.0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190500000</v>
      </c>
      <c r="I10" s="114">
        <v>0.05</v>
      </c>
      <c r="J10" s="115">
        <f>((C$3-H10)/C$3)*100</f>
        <v>0.2356637863</v>
      </c>
      <c r="K10" s="116"/>
      <c r="L10" s="116"/>
      <c r="M10" s="116"/>
      <c r="N10" s="116"/>
      <c r="O10" s="116"/>
      <c r="P10" s="116"/>
      <c r="Q10" s="116"/>
      <c r="R10" s="116"/>
      <c r="S10" s="116"/>
      <c r="T10" s="116"/>
      <c r="U10" s="116"/>
      <c r="V10" s="116"/>
      <c r="W10" s="116"/>
    </row>
    <row r="11" ht="75.75" customHeight="1">
      <c r="A11" s="103"/>
      <c r="B11" s="97" t="s">
        <v>154</v>
      </c>
      <c r="C11" s="117" t="s">
        <v>141</v>
      </c>
      <c r="D11" s="118" t="s">
        <v>413</v>
      </c>
      <c r="E11" s="119" t="s">
        <v>414</v>
      </c>
      <c r="F11" s="120" t="s">
        <v>143</v>
      </c>
      <c r="G11" s="118" t="s">
        <v>304</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415</v>
      </c>
      <c r="E12" s="94"/>
      <c r="F12" s="105" t="s">
        <v>146</v>
      </c>
      <c r="G12" s="125"/>
      <c r="H12" s="94"/>
      <c r="I12" s="94"/>
      <c r="J12" s="94"/>
      <c r="K12" s="121"/>
      <c r="L12" s="121"/>
      <c r="M12" s="121"/>
      <c r="N12" s="121"/>
      <c r="O12" s="121"/>
      <c r="P12" s="121"/>
      <c r="Q12" s="121"/>
      <c r="R12" s="121"/>
      <c r="S12" s="121"/>
      <c r="T12" s="121"/>
      <c r="U12" s="121"/>
      <c r="V12" s="121"/>
      <c r="W12" s="121"/>
    </row>
    <row r="13" ht="37.5" customHeight="1">
      <c r="A13" s="103"/>
      <c r="B13" s="97"/>
      <c r="C13" s="98" t="s">
        <v>148</v>
      </c>
      <c r="D13" s="99"/>
      <c r="E13" s="100"/>
      <c r="F13" s="123" t="s">
        <v>150</v>
      </c>
      <c r="G13" s="124"/>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136.5" customHeight="1">
      <c r="A16" s="103"/>
      <c r="B16" s="88" t="s">
        <v>156</v>
      </c>
      <c r="C16" s="132" t="s">
        <v>141</v>
      </c>
      <c r="D16" s="132" t="s">
        <v>416</v>
      </c>
      <c r="E16" s="149" t="s">
        <v>417</v>
      </c>
      <c r="F16" s="132" t="s">
        <v>143</v>
      </c>
      <c r="G16" s="132" t="s">
        <v>418</v>
      </c>
      <c r="H16" s="91"/>
      <c r="I16" s="91"/>
      <c r="J16" s="91"/>
      <c r="K16" s="121"/>
      <c r="L16" s="121"/>
      <c r="M16" s="121"/>
      <c r="N16" s="121"/>
      <c r="O16" s="121"/>
      <c r="P16" s="121"/>
      <c r="Q16" s="121"/>
      <c r="R16" s="121"/>
      <c r="S16" s="121"/>
      <c r="T16" s="121"/>
      <c r="U16" s="121"/>
      <c r="V16" s="121"/>
      <c r="W16" s="121"/>
    </row>
    <row r="17" ht="54.75" customHeight="1">
      <c r="A17" s="103"/>
      <c r="B17" s="97"/>
      <c r="C17" s="133" t="s">
        <v>144</v>
      </c>
      <c r="D17" s="134" t="s">
        <v>419</v>
      </c>
      <c r="E17" s="100" t="s">
        <v>420</v>
      </c>
      <c r="F17" s="101" t="s">
        <v>146</v>
      </c>
      <c r="G17" s="134" t="s">
        <v>421</v>
      </c>
      <c r="H17" s="100"/>
      <c r="I17" s="100"/>
      <c r="J17" s="100"/>
      <c r="K17" s="121"/>
      <c r="L17" s="121"/>
      <c r="M17" s="121"/>
      <c r="N17" s="121"/>
      <c r="O17" s="121"/>
      <c r="P17" s="121"/>
      <c r="Q17" s="121"/>
      <c r="R17" s="121"/>
      <c r="S17" s="121"/>
      <c r="T17" s="121"/>
      <c r="U17" s="121"/>
      <c r="V17" s="121"/>
      <c r="W17" s="121"/>
    </row>
    <row r="18" ht="37.5" customHeight="1">
      <c r="A18" s="103"/>
      <c r="B18" s="104"/>
      <c r="C18" s="92" t="s">
        <v>148</v>
      </c>
      <c r="D18" s="92" t="s">
        <v>422</v>
      </c>
      <c r="E18" s="94" t="s">
        <v>423</v>
      </c>
      <c r="F18" s="92" t="s">
        <v>150</v>
      </c>
      <c r="G18" s="93" t="s">
        <v>424</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c r="E19" s="100"/>
      <c r="F19" s="101" t="s">
        <v>153</v>
      </c>
      <c r="G19" s="102"/>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60.75" customHeight="1">
      <c r="A21" s="103"/>
      <c r="B21" s="138" t="s">
        <v>158</v>
      </c>
      <c r="C21" s="139" t="s">
        <v>141</v>
      </c>
      <c r="D21" s="139" t="s">
        <v>425</v>
      </c>
      <c r="E21" s="140" t="s">
        <v>426</v>
      </c>
      <c r="F21" s="141" t="s">
        <v>143</v>
      </c>
      <c r="G21" s="139" t="s">
        <v>427</v>
      </c>
      <c r="H21" s="119"/>
      <c r="I21" s="119"/>
      <c r="J21" s="119"/>
      <c r="K21" s="121"/>
      <c r="L21" s="121"/>
      <c r="M21" s="121"/>
      <c r="N21" s="121"/>
      <c r="O21" s="121"/>
      <c r="P21" s="121"/>
      <c r="Q21" s="121"/>
      <c r="R21" s="121"/>
      <c r="S21" s="121"/>
      <c r="T21" s="121"/>
      <c r="U21" s="121"/>
      <c r="V21" s="121"/>
      <c r="W21" s="121"/>
    </row>
    <row r="22" ht="99.75" customHeight="1">
      <c r="A22" s="103"/>
      <c r="B22" s="104"/>
      <c r="C22" s="92" t="s">
        <v>144</v>
      </c>
      <c r="D22" s="292" t="s">
        <v>428</v>
      </c>
      <c r="E22" s="140" t="s">
        <v>429</v>
      </c>
      <c r="F22" s="132" t="s">
        <v>146</v>
      </c>
      <c r="G22" s="292" t="s">
        <v>430</v>
      </c>
      <c r="H22" s="94"/>
      <c r="I22" s="94"/>
      <c r="J22" s="94"/>
      <c r="K22" s="121"/>
      <c r="L22" s="121"/>
      <c r="M22" s="121"/>
      <c r="N22" s="121"/>
      <c r="O22" s="121"/>
      <c r="P22" s="121"/>
      <c r="Q22" s="121"/>
      <c r="R22" s="121"/>
      <c r="S22" s="121"/>
      <c r="T22" s="121"/>
      <c r="U22" s="121"/>
      <c r="V22" s="121"/>
      <c r="W22" s="121"/>
    </row>
    <row r="23" ht="78.75" customHeight="1">
      <c r="A23" s="103"/>
      <c r="B23" s="97"/>
      <c r="C23" s="133" t="s">
        <v>148</v>
      </c>
      <c r="D23" s="292" t="s">
        <v>431</v>
      </c>
      <c r="E23" s="140" t="s">
        <v>429</v>
      </c>
      <c r="F23" s="145" t="s">
        <v>150</v>
      </c>
      <c r="G23" s="293" t="s">
        <v>432</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c r="E24" s="143"/>
      <c r="F24" s="132" t="s">
        <v>153</v>
      </c>
      <c r="G24" s="294"/>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71.25" customHeight="1">
      <c r="A26" s="103"/>
      <c r="B26" s="88" t="s">
        <v>163</v>
      </c>
      <c r="C26" s="148" t="s">
        <v>141</v>
      </c>
      <c r="D26" s="148" t="s">
        <v>433</v>
      </c>
      <c r="E26" s="149" t="s">
        <v>434</v>
      </c>
      <c r="F26" s="150" t="s">
        <v>143</v>
      </c>
      <c r="G26" s="154" t="s">
        <v>435</v>
      </c>
      <c r="H26" s="91"/>
      <c r="I26" s="91"/>
      <c r="J26" s="91"/>
      <c r="K26" s="121"/>
      <c r="L26" s="121"/>
      <c r="M26" s="121"/>
      <c r="N26" s="121"/>
      <c r="O26" s="121"/>
      <c r="P26" s="121"/>
      <c r="Q26" s="121"/>
      <c r="R26" s="121"/>
      <c r="S26" s="121"/>
      <c r="T26" s="121"/>
      <c r="U26" s="121"/>
      <c r="V26" s="121"/>
      <c r="W26" s="121"/>
    </row>
    <row r="27" ht="62.25" customHeight="1">
      <c r="A27" s="103"/>
      <c r="B27" s="97"/>
      <c r="C27" s="133" t="s">
        <v>144</v>
      </c>
      <c r="D27" s="133" t="s">
        <v>436</v>
      </c>
      <c r="E27" s="144"/>
      <c r="F27" s="145" t="s">
        <v>146</v>
      </c>
      <c r="G27" s="133" t="s">
        <v>437</v>
      </c>
      <c r="H27" s="100"/>
      <c r="I27" s="100"/>
      <c r="J27" s="100"/>
      <c r="K27" s="121"/>
      <c r="L27" s="121"/>
      <c r="M27" s="121"/>
      <c r="N27" s="121"/>
      <c r="O27" s="121"/>
      <c r="P27" s="121"/>
      <c r="Q27" s="121"/>
      <c r="R27" s="121"/>
      <c r="S27" s="121"/>
      <c r="T27" s="121"/>
      <c r="U27" s="121"/>
      <c r="V27" s="121"/>
      <c r="W27" s="121"/>
    </row>
    <row r="28" ht="79.5" customHeight="1">
      <c r="A28" s="103"/>
      <c r="B28" s="104"/>
      <c r="C28" s="92" t="s">
        <v>148</v>
      </c>
      <c r="D28" s="92" t="s">
        <v>438</v>
      </c>
      <c r="E28" s="143"/>
      <c r="F28" s="132" t="s">
        <v>150</v>
      </c>
      <c r="G28" s="93" t="s">
        <v>439</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54.75" customHeight="1">
      <c r="A31" s="103"/>
      <c r="B31" s="138" t="s">
        <v>167</v>
      </c>
      <c r="C31" s="139" t="s">
        <v>141</v>
      </c>
      <c r="D31" s="188" t="s">
        <v>440</v>
      </c>
      <c r="E31" s="295" t="s">
        <v>441</v>
      </c>
      <c r="F31" s="141" t="s">
        <v>143</v>
      </c>
      <c r="G31" s="188" t="s">
        <v>442</v>
      </c>
      <c r="H31" s="119"/>
      <c r="I31" s="119"/>
      <c r="J31" s="119"/>
      <c r="K31" s="121"/>
      <c r="L31" s="121"/>
      <c r="M31" s="121"/>
      <c r="N31" s="121"/>
      <c r="O31" s="121"/>
      <c r="P31" s="121"/>
      <c r="Q31" s="121"/>
      <c r="R31" s="121"/>
      <c r="S31" s="121"/>
      <c r="T31" s="121"/>
      <c r="U31" s="121"/>
      <c r="V31" s="121"/>
      <c r="W31" s="121"/>
    </row>
    <row r="32" ht="37.5" customHeight="1">
      <c r="A32" s="103"/>
      <c r="B32" s="104"/>
      <c r="C32" s="92" t="s">
        <v>144</v>
      </c>
      <c r="D32" s="191" t="s">
        <v>443</v>
      </c>
      <c r="E32" s="143"/>
      <c r="F32" s="132" t="s">
        <v>146</v>
      </c>
      <c r="G32" s="151" t="s">
        <v>444</v>
      </c>
      <c r="H32" s="94"/>
      <c r="I32" s="94"/>
      <c r="J32" s="94"/>
      <c r="K32" s="121"/>
      <c r="L32" s="121"/>
      <c r="M32" s="121"/>
      <c r="N32" s="121"/>
      <c r="O32" s="121"/>
      <c r="P32" s="121"/>
      <c r="Q32" s="121"/>
      <c r="R32" s="121"/>
      <c r="S32" s="121"/>
      <c r="T32" s="121"/>
      <c r="U32" s="121"/>
      <c r="V32" s="121"/>
      <c r="W32" s="121"/>
    </row>
    <row r="33" ht="63.0" customHeight="1">
      <c r="A33" s="103"/>
      <c r="B33" s="97"/>
      <c r="C33" s="133" t="s">
        <v>148</v>
      </c>
      <c r="D33" s="296" t="s">
        <v>445</v>
      </c>
      <c r="E33" s="144"/>
      <c r="F33" s="145" t="s">
        <v>150</v>
      </c>
      <c r="G33" s="184" t="s">
        <v>446</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89.25" customHeight="1">
      <c r="A36" s="103"/>
      <c r="B36" s="88" t="s">
        <v>168</v>
      </c>
      <c r="C36" s="148" t="s">
        <v>141</v>
      </c>
      <c r="D36" s="139" t="s">
        <v>447</v>
      </c>
      <c r="E36" s="149" t="s">
        <v>448</v>
      </c>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92" t="s">
        <v>449</v>
      </c>
      <c r="E37" s="144"/>
      <c r="F37" s="145" t="s">
        <v>146</v>
      </c>
      <c r="G37" s="102"/>
      <c r="H37" s="100"/>
      <c r="I37" s="100"/>
      <c r="J37" s="100"/>
      <c r="K37" s="121"/>
      <c r="L37" s="121"/>
      <c r="M37" s="121"/>
      <c r="N37" s="121"/>
      <c r="O37" s="121"/>
      <c r="P37" s="121"/>
      <c r="Q37" s="121"/>
      <c r="R37" s="121"/>
      <c r="S37" s="121"/>
      <c r="T37" s="121"/>
      <c r="U37" s="121"/>
      <c r="V37" s="121"/>
      <c r="W37" s="121"/>
    </row>
    <row r="38" ht="69.0" customHeight="1">
      <c r="A38" s="103"/>
      <c r="B38" s="104"/>
      <c r="C38" s="92" t="s">
        <v>148</v>
      </c>
      <c r="D38" s="149" t="s">
        <v>450</v>
      </c>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t="s">
        <v>451</v>
      </c>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388</v>
      </c>
      <c r="B1" s="74"/>
      <c r="D1" s="75"/>
      <c r="E1" s="75"/>
      <c r="F1" s="75"/>
      <c r="G1" s="76"/>
      <c r="H1" s="77"/>
      <c r="I1" s="77"/>
      <c r="J1" s="77"/>
      <c r="K1" s="77"/>
      <c r="L1" s="77"/>
      <c r="M1" s="77"/>
      <c r="N1" s="77"/>
      <c r="O1" s="77"/>
      <c r="P1" s="77"/>
      <c r="Q1" s="77"/>
      <c r="R1" s="77"/>
      <c r="S1" s="77"/>
      <c r="T1" s="77"/>
      <c r="U1" s="77"/>
      <c r="V1" s="77"/>
      <c r="W1" s="77"/>
    </row>
    <row r="2" ht="15.75" customHeight="1">
      <c r="A2" s="74" t="s">
        <v>452</v>
      </c>
      <c r="B2" s="73"/>
      <c r="D2" s="75"/>
      <c r="E2" s="75"/>
      <c r="F2" s="75"/>
      <c r="G2" s="76"/>
      <c r="H2" s="77"/>
      <c r="I2" s="77"/>
      <c r="J2" s="77"/>
      <c r="K2" s="77"/>
      <c r="L2" s="77"/>
      <c r="M2" s="77"/>
      <c r="N2" s="77"/>
      <c r="O2" s="77"/>
      <c r="P2" s="77"/>
      <c r="Q2" s="77"/>
      <c r="R2" s="77"/>
      <c r="S2" s="77"/>
      <c r="T2" s="77"/>
      <c r="U2" s="77"/>
      <c r="V2" s="77"/>
      <c r="W2" s="77"/>
    </row>
    <row r="3" ht="15.75" customHeight="1">
      <c r="A3" s="74" t="s">
        <v>131</v>
      </c>
      <c r="C3" s="78">
        <v>1.38757E8</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c r="E9" s="100"/>
      <c r="F9" s="101" t="s">
        <v>153</v>
      </c>
      <c r="G9" s="102"/>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138757000</v>
      </c>
      <c r="I10" s="114">
        <v>0.05</v>
      </c>
      <c r="J10" s="115">
        <f>((C$3-H10)/C$3)*100</f>
        <v>0</v>
      </c>
      <c r="K10" s="116"/>
      <c r="L10" s="116"/>
      <c r="M10" s="116"/>
      <c r="N10" s="116"/>
      <c r="O10" s="116"/>
      <c r="P10" s="116"/>
      <c r="Q10" s="116"/>
      <c r="R10" s="116"/>
      <c r="S10" s="116"/>
      <c r="T10" s="116"/>
      <c r="U10" s="116"/>
      <c r="V10" s="116"/>
      <c r="W10" s="116"/>
    </row>
    <row r="11" ht="37.5" customHeight="1">
      <c r="A11" s="103"/>
      <c r="B11" s="97" t="s">
        <v>154</v>
      </c>
      <c r="C11" s="117" t="s">
        <v>141</v>
      </c>
      <c r="D11" s="118" t="s">
        <v>180</v>
      </c>
      <c r="E11" s="119"/>
      <c r="F11" s="120" t="s">
        <v>143</v>
      </c>
      <c r="G11" s="171" t="s">
        <v>180</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180</v>
      </c>
      <c r="E12" s="94"/>
      <c r="F12" s="105" t="s">
        <v>146</v>
      </c>
      <c r="G12" s="125" t="s">
        <v>180</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t="s">
        <v>180</v>
      </c>
      <c r="E13" s="100"/>
      <c r="F13" s="123" t="s">
        <v>150</v>
      </c>
      <c r="G13" s="124"/>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t="s">
        <v>180</v>
      </c>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37.5" customHeight="1">
      <c r="A16" s="103"/>
      <c r="B16" s="88" t="s">
        <v>156</v>
      </c>
      <c r="C16" s="132" t="s">
        <v>141</v>
      </c>
      <c r="D16" s="132" t="s">
        <v>453</v>
      </c>
      <c r="E16" s="91"/>
      <c r="F16" s="92" t="s">
        <v>143</v>
      </c>
      <c r="G16" s="93" t="s">
        <v>454</v>
      </c>
      <c r="H16" s="91"/>
      <c r="I16" s="91"/>
      <c r="J16" s="91"/>
      <c r="K16" s="121"/>
      <c r="L16" s="121"/>
      <c r="M16" s="121"/>
      <c r="N16" s="121"/>
      <c r="O16" s="121"/>
      <c r="P16" s="121"/>
      <c r="Q16" s="121"/>
      <c r="R16" s="121"/>
      <c r="S16" s="121"/>
      <c r="T16" s="121"/>
      <c r="U16" s="121"/>
      <c r="V16" s="121"/>
      <c r="W16" s="121"/>
    </row>
    <row r="17" ht="37.5" customHeight="1">
      <c r="A17" s="103"/>
      <c r="B17" s="97"/>
      <c r="C17" s="133" t="s">
        <v>144</v>
      </c>
      <c r="D17" s="134"/>
      <c r="E17" s="100"/>
      <c r="F17" s="101" t="s">
        <v>146</v>
      </c>
      <c r="G17" s="102"/>
      <c r="H17" s="100"/>
      <c r="I17" s="100"/>
      <c r="J17" s="100"/>
      <c r="K17" s="121"/>
      <c r="L17" s="121"/>
      <c r="M17" s="121"/>
      <c r="N17" s="121"/>
      <c r="O17" s="121"/>
      <c r="P17" s="121"/>
      <c r="Q17" s="121"/>
      <c r="R17" s="121"/>
      <c r="S17" s="121"/>
      <c r="T17" s="121"/>
      <c r="U17" s="121"/>
      <c r="V17" s="121"/>
      <c r="W17" s="121"/>
    </row>
    <row r="18" ht="37.5" customHeight="1">
      <c r="A18" s="103"/>
      <c r="B18" s="104"/>
      <c r="C18" s="92" t="s">
        <v>148</v>
      </c>
      <c r="D18" s="92"/>
      <c r="E18" s="94"/>
      <c r="F18" s="92" t="s">
        <v>150</v>
      </c>
      <c r="G18" s="93"/>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c r="E19" s="100"/>
      <c r="F19" s="101" t="s">
        <v>153</v>
      </c>
      <c r="G19" s="102"/>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37.5" customHeight="1">
      <c r="A21" s="103"/>
      <c r="B21" s="138" t="s">
        <v>158</v>
      </c>
      <c r="C21" s="139" t="s">
        <v>141</v>
      </c>
      <c r="D21" s="132" t="s">
        <v>455</v>
      </c>
      <c r="E21" s="140"/>
      <c r="F21" s="141" t="s">
        <v>143</v>
      </c>
      <c r="G21" s="142" t="s">
        <v>456</v>
      </c>
      <c r="H21" s="119"/>
      <c r="I21" s="119"/>
      <c r="J21" s="119"/>
      <c r="K21" s="121"/>
      <c r="L21" s="121"/>
      <c r="M21" s="121"/>
      <c r="N21" s="121"/>
      <c r="O21" s="121"/>
      <c r="P21" s="121"/>
      <c r="Q21" s="121"/>
      <c r="R21" s="121"/>
      <c r="S21" s="121"/>
      <c r="T21" s="121"/>
      <c r="U21" s="121"/>
      <c r="V21" s="121"/>
      <c r="W21" s="121"/>
    </row>
    <row r="22" ht="37.5" customHeight="1">
      <c r="A22" s="103"/>
      <c r="B22" s="104"/>
      <c r="C22" s="92" t="s">
        <v>144</v>
      </c>
      <c r="D22" s="92" t="s">
        <v>457</v>
      </c>
      <c r="E22" s="143"/>
      <c r="F22" s="132" t="s">
        <v>146</v>
      </c>
      <c r="G22" s="93"/>
      <c r="H22" s="94"/>
      <c r="I22" s="94"/>
      <c r="J22" s="94"/>
      <c r="K22" s="121"/>
      <c r="L22" s="121"/>
      <c r="M22" s="121"/>
      <c r="N22" s="121"/>
      <c r="O22" s="121"/>
      <c r="P22" s="121"/>
      <c r="Q22" s="121"/>
      <c r="R22" s="121"/>
      <c r="S22" s="121"/>
      <c r="T22" s="121"/>
      <c r="U22" s="121"/>
      <c r="V22" s="121"/>
      <c r="W22" s="121"/>
    </row>
    <row r="23" ht="37.5" customHeight="1">
      <c r="A23" s="103"/>
      <c r="B23" s="97"/>
      <c r="C23" s="133" t="s">
        <v>148</v>
      </c>
      <c r="D23" s="133" t="s">
        <v>458</v>
      </c>
      <c r="E23" s="144"/>
      <c r="F23" s="145" t="s">
        <v>150</v>
      </c>
      <c r="G23" s="102"/>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48.0" customHeight="1">
      <c r="A26" s="103"/>
      <c r="B26" s="88" t="s">
        <v>163</v>
      </c>
      <c r="C26" s="148" t="s">
        <v>141</v>
      </c>
      <c r="D26" s="148" t="s">
        <v>459</v>
      </c>
      <c r="E26" s="149"/>
      <c r="F26" s="150" t="s">
        <v>143</v>
      </c>
      <c r="G26" s="173" t="s">
        <v>460</v>
      </c>
      <c r="H26" s="91"/>
      <c r="I26" s="91"/>
      <c r="J26" s="91"/>
      <c r="K26" s="121"/>
      <c r="L26" s="121"/>
      <c r="M26" s="121"/>
      <c r="N26" s="121"/>
      <c r="O26" s="121"/>
      <c r="P26" s="121"/>
      <c r="Q26" s="121"/>
      <c r="R26" s="121"/>
      <c r="S26" s="121"/>
      <c r="T26" s="121"/>
      <c r="U26" s="121"/>
      <c r="V26" s="121"/>
      <c r="W26" s="121"/>
    </row>
    <row r="27" ht="37.5" customHeight="1">
      <c r="A27" s="103"/>
      <c r="B27" s="97"/>
      <c r="C27" s="133" t="s">
        <v>144</v>
      </c>
      <c r="D27" s="92" t="s">
        <v>457</v>
      </c>
      <c r="E27" s="144"/>
      <c r="F27" s="145" t="s">
        <v>146</v>
      </c>
      <c r="G27" s="102"/>
      <c r="H27" s="100"/>
      <c r="I27" s="100"/>
      <c r="J27" s="100"/>
      <c r="K27" s="121"/>
      <c r="L27" s="121"/>
      <c r="M27" s="121"/>
      <c r="N27" s="121"/>
      <c r="O27" s="121"/>
      <c r="P27" s="121"/>
      <c r="Q27" s="121"/>
      <c r="R27" s="121"/>
      <c r="S27" s="121"/>
      <c r="T27" s="121"/>
      <c r="U27" s="121"/>
      <c r="V27" s="121"/>
      <c r="W27" s="121"/>
    </row>
    <row r="28" ht="37.5" customHeight="1">
      <c r="A28" s="103"/>
      <c r="B28" s="104"/>
      <c r="C28" s="92" t="s">
        <v>148</v>
      </c>
      <c r="D28" s="92" t="s">
        <v>461</v>
      </c>
      <c r="E28" s="143"/>
      <c r="F28" s="132" t="s">
        <v>150</v>
      </c>
      <c r="G28" s="151" t="s">
        <v>462</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99.0" customHeight="1">
      <c r="A31" s="103"/>
      <c r="B31" s="138" t="s">
        <v>167</v>
      </c>
      <c r="C31" s="139" t="s">
        <v>141</v>
      </c>
      <c r="D31" s="188" t="s">
        <v>463</v>
      </c>
      <c r="E31" s="140"/>
      <c r="F31" s="141" t="s">
        <v>143</v>
      </c>
      <c r="G31" s="190" t="s">
        <v>464</v>
      </c>
      <c r="H31" s="119"/>
      <c r="I31" s="119"/>
      <c r="J31" s="119"/>
      <c r="K31" s="121"/>
      <c r="L31" s="121"/>
      <c r="M31" s="121"/>
      <c r="N31" s="121"/>
      <c r="O31" s="121"/>
      <c r="P31" s="121"/>
      <c r="Q31" s="121"/>
      <c r="R31" s="121"/>
      <c r="S31" s="121"/>
      <c r="T31" s="121"/>
      <c r="U31" s="121"/>
      <c r="V31" s="121"/>
      <c r="W31" s="121"/>
    </row>
    <row r="32" ht="37.5" customHeight="1">
      <c r="A32" s="103"/>
      <c r="B32" s="104"/>
      <c r="C32" s="92" t="s">
        <v>144</v>
      </c>
      <c r="D32" s="92"/>
      <c r="E32" s="143"/>
      <c r="F32" s="132" t="s">
        <v>146</v>
      </c>
      <c r="G32" s="151" t="s">
        <v>465</v>
      </c>
      <c r="H32" s="94"/>
      <c r="I32" s="94"/>
      <c r="J32" s="94"/>
      <c r="K32" s="121"/>
      <c r="L32" s="121"/>
      <c r="M32" s="121"/>
      <c r="N32" s="121"/>
      <c r="O32" s="121"/>
      <c r="P32" s="121"/>
      <c r="Q32" s="121"/>
      <c r="R32" s="121"/>
      <c r="S32" s="121"/>
      <c r="T32" s="121"/>
      <c r="U32" s="121"/>
      <c r="V32" s="121"/>
      <c r="W32" s="121"/>
    </row>
    <row r="33" ht="54.0" customHeight="1">
      <c r="A33" s="103"/>
      <c r="B33" s="97"/>
      <c r="C33" s="133" t="s">
        <v>148</v>
      </c>
      <c r="D33" s="133"/>
      <c r="E33" s="144"/>
      <c r="F33" s="145" t="s">
        <v>150</v>
      </c>
      <c r="G33" s="184" t="s">
        <v>466</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48.75" customHeight="1">
      <c r="A36" s="103"/>
      <c r="B36" s="88" t="s">
        <v>168</v>
      </c>
      <c r="C36" s="148" t="s">
        <v>141</v>
      </c>
      <c r="D36" s="172" t="s">
        <v>467</v>
      </c>
      <c r="E36" s="149"/>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133"/>
      <c r="E37" s="144"/>
      <c r="F37" s="145" t="s">
        <v>146</v>
      </c>
      <c r="G37" s="102"/>
      <c r="H37" s="100"/>
      <c r="I37" s="100"/>
      <c r="J37" s="100"/>
      <c r="K37" s="121"/>
      <c r="L37" s="121"/>
      <c r="M37" s="121"/>
      <c r="N37" s="121"/>
      <c r="O37" s="121"/>
      <c r="P37" s="121"/>
      <c r="Q37" s="121"/>
      <c r="R37" s="121"/>
      <c r="S37" s="121"/>
      <c r="T37" s="121"/>
      <c r="U37" s="121"/>
      <c r="V37" s="121"/>
      <c r="W37" s="121"/>
    </row>
    <row r="38" ht="37.5" customHeight="1">
      <c r="A38" s="103"/>
      <c r="B38" s="104"/>
      <c r="C38" s="92" t="s">
        <v>148</v>
      </c>
      <c r="D38" s="92"/>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388</v>
      </c>
      <c r="B1" s="74"/>
      <c r="D1" s="75"/>
      <c r="E1" s="75"/>
      <c r="F1" s="75"/>
      <c r="G1" s="76"/>
      <c r="H1" s="77"/>
      <c r="I1" s="77"/>
      <c r="J1" s="77"/>
      <c r="K1" s="77"/>
      <c r="L1" s="77"/>
      <c r="M1" s="77"/>
      <c r="N1" s="77"/>
      <c r="O1" s="77"/>
      <c r="P1" s="77"/>
      <c r="Q1" s="77"/>
      <c r="R1" s="77"/>
      <c r="S1" s="77"/>
      <c r="T1" s="77"/>
      <c r="U1" s="77"/>
      <c r="V1" s="77"/>
      <c r="W1" s="77"/>
    </row>
    <row r="2" ht="15.75" customHeight="1">
      <c r="A2" s="74" t="s">
        <v>468</v>
      </c>
      <c r="B2" s="73"/>
      <c r="D2" s="75"/>
      <c r="E2" s="75"/>
      <c r="F2" s="75"/>
      <c r="G2" s="76"/>
      <c r="H2" s="77"/>
      <c r="I2" s="77"/>
      <c r="J2" s="77"/>
      <c r="K2" s="77"/>
      <c r="L2" s="77"/>
      <c r="M2" s="77"/>
      <c r="N2" s="77"/>
      <c r="O2" s="77"/>
      <c r="P2" s="77"/>
      <c r="Q2" s="77"/>
      <c r="R2" s="77"/>
      <c r="S2" s="77"/>
      <c r="T2" s="77"/>
      <c r="U2" s="77"/>
      <c r="V2" s="77"/>
      <c r="W2" s="77"/>
    </row>
    <row r="3" ht="15.75" customHeight="1">
      <c r="A3" s="74" t="s">
        <v>131</v>
      </c>
      <c r="C3" s="78">
        <v>1.52548E8</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469</v>
      </c>
      <c r="E6" s="91" t="s">
        <v>470</v>
      </c>
      <c r="F6" s="92" t="s">
        <v>143</v>
      </c>
      <c r="G6" s="297" t="s">
        <v>471</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v>3450000.0</v>
      </c>
      <c r="E9" s="100"/>
      <c r="F9" s="101" t="s">
        <v>153</v>
      </c>
      <c r="G9" s="102">
        <v>3450000.0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149098000</v>
      </c>
      <c r="I10" s="114">
        <f>G9/C3</f>
        <v>0.02261583239</v>
      </c>
      <c r="J10" s="298">
        <f>G9/C3</f>
        <v>0.02261583239</v>
      </c>
      <c r="K10" s="116"/>
      <c r="L10" s="116"/>
      <c r="M10" s="116"/>
      <c r="N10" s="116"/>
      <c r="O10" s="116"/>
      <c r="P10" s="116"/>
      <c r="Q10" s="116"/>
      <c r="R10" s="116"/>
      <c r="S10" s="116"/>
      <c r="T10" s="116"/>
      <c r="U10" s="116"/>
      <c r="V10" s="116"/>
      <c r="W10" s="116"/>
    </row>
    <row r="11" ht="45.0" customHeight="1">
      <c r="A11" s="103"/>
      <c r="B11" s="97" t="s">
        <v>154</v>
      </c>
      <c r="C11" s="117" t="s">
        <v>141</v>
      </c>
      <c r="D11" s="118" t="s">
        <v>472</v>
      </c>
      <c r="E11" s="119" t="s">
        <v>473</v>
      </c>
      <c r="F11" s="120" t="s">
        <v>143</v>
      </c>
      <c r="G11" s="171" t="s">
        <v>474</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475</v>
      </c>
      <c r="E12" s="94"/>
      <c r="F12" s="105" t="s">
        <v>146</v>
      </c>
      <c r="G12" s="125" t="s">
        <v>476</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t="s">
        <v>477</v>
      </c>
      <c r="E13" s="100"/>
      <c r="F13" s="123" t="s">
        <v>150</v>
      </c>
      <c r="G13" s="124" t="s">
        <v>478</v>
      </c>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c r="A16" s="103"/>
      <c r="B16" s="88" t="s">
        <v>156</v>
      </c>
      <c r="C16" s="132" t="s">
        <v>141</v>
      </c>
      <c r="D16" s="132" t="s">
        <v>479</v>
      </c>
      <c r="E16" s="91" t="s">
        <v>480</v>
      </c>
      <c r="F16" s="92" t="s">
        <v>143</v>
      </c>
      <c r="G16" s="93" t="s">
        <v>481</v>
      </c>
      <c r="H16" s="91"/>
      <c r="I16" s="91">
        <v>100.0</v>
      </c>
      <c r="J16" s="91"/>
      <c r="K16" s="121"/>
      <c r="L16" s="121"/>
      <c r="M16" s="121"/>
      <c r="N16" s="121"/>
      <c r="O16" s="121"/>
      <c r="P16" s="121"/>
      <c r="Q16" s="121"/>
      <c r="R16" s="121"/>
      <c r="S16" s="121"/>
      <c r="T16" s="121"/>
      <c r="U16" s="121"/>
      <c r="V16" s="121"/>
      <c r="W16" s="121"/>
    </row>
    <row r="17">
      <c r="A17" s="103"/>
      <c r="B17" s="97"/>
      <c r="C17" s="133" t="s">
        <v>144</v>
      </c>
      <c r="D17" s="134" t="s">
        <v>482</v>
      </c>
      <c r="E17" s="100"/>
      <c r="F17" s="101" t="s">
        <v>146</v>
      </c>
      <c r="G17" s="102" t="s">
        <v>483</v>
      </c>
      <c r="H17" s="100"/>
      <c r="I17" s="100"/>
      <c r="J17" s="100"/>
      <c r="K17" s="121"/>
      <c r="L17" s="121"/>
      <c r="M17" s="121"/>
      <c r="N17" s="121"/>
      <c r="O17" s="121"/>
      <c r="P17" s="121"/>
      <c r="Q17" s="121"/>
      <c r="R17" s="121"/>
      <c r="S17" s="121"/>
      <c r="T17" s="121"/>
      <c r="U17" s="121"/>
      <c r="V17" s="121"/>
      <c r="W17" s="121"/>
    </row>
    <row r="18">
      <c r="A18" s="103"/>
      <c r="B18" s="104"/>
      <c r="C18" s="92" t="s">
        <v>148</v>
      </c>
      <c r="D18" s="92" t="s">
        <v>484</v>
      </c>
      <c r="E18" s="94"/>
      <c r="F18" s="92" t="s">
        <v>150</v>
      </c>
      <c r="G18" s="93" t="s">
        <v>485</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c r="E19" s="100"/>
      <c r="F19" s="101" t="s">
        <v>153</v>
      </c>
      <c r="G19" s="102"/>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60.0" customHeight="1">
      <c r="A21" s="103"/>
      <c r="B21" s="138" t="s">
        <v>158</v>
      </c>
      <c r="C21" s="139" t="s">
        <v>141</v>
      </c>
      <c r="D21" s="139" t="s">
        <v>486</v>
      </c>
      <c r="E21" s="140"/>
      <c r="F21" s="141" t="s">
        <v>143</v>
      </c>
      <c r="G21" s="142" t="s">
        <v>487</v>
      </c>
      <c r="H21" s="119"/>
      <c r="I21" s="119"/>
      <c r="J21" s="119"/>
      <c r="K21" s="121"/>
      <c r="L21" s="121"/>
      <c r="M21" s="121"/>
      <c r="N21" s="121"/>
      <c r="O21" s="121"/>
      <c r="P21" s="121"/>
      <c r="Q21" s="121"/>
      <c r="R21" s="121"/>
      <c r="S21" s="121"/>
      <c r="T21" s="121"/>
      <c r="U21" s="121"/>
      <c r="V21" s="121"/>
      <c r="W21" s="121"/>
    </row>
    <row r="22" ht="48.75" customHeight="1">
      <c r="A22" s="103"/>
      <c r="B22" s="104"/>
      <c r="C22" s="92" t="s">
        <v>144</v>
      </c>
      <c r="D22" s="92" t="s">
        <v>488</v>
      </c>
      <c r="E22" s="143"/>
      <c r="F22" s="132" t="s">
        <v>146</v>
      </c>
      <c r="G22" s="93" t="s">
        <v>489</v>
      </c>
      <c r="H22" s="94"/>
      <c r="I22" s="94"/>
      <c r="J22" s="94"/>
      <c r="K22" s="121"/>
      <c r="L22" s="121"/>
      <c r="M22" s="121"/>
      <c r="N22" s="121"/>
      <c r="O22" s="121"/>
      <c r="P22" s="121"/>
      <c r="Q22" s="121"/>
      <c r="R22" s="121"/>
      <c r="S22" s="121"/>
      <c r="T22" s="121"/>
      <c r="U22" s="121"/>
      <c r="V22" s="121"/>
      <c r="W22" s="121"/>
    </row>
    <row r="23" ht="37.5" customHeight="1">
      <c r="A23" s="103"/>
      <c r="B23" s="97"/>
      <c r="C23" s="133" t="s">
        <v>148</v>
      </c>
      <c r="D23" s="133" t="s">
        <v>490</v>
      </c>
      <c r="E23" s="144"/>
      <c r="F23" s="145" t="s">
        <v>150</v>
      </c>
      <c r="G23" s="102" t="s">
        <v>491</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59.25" customHeight="1">
      <c r="A26" s="103"/>
      <c r="B26" s="88" t="s">
        <v>163</v>
      </c>
      <c r="C26" s="148" t="s">
        <v>141</v>
      </c>
      <c r="D26" s="139" t="s">
        <v>486</v>
      </c>
      <c r="E26" s="149"/>
      <c r="F26" s="150" t="s">
        <v>143</v>
      </c>
      <c r="G26" s="154" t="s">
        <v>492</v>
      </c>
      <c r="H26" s="91"/>
      <c r="I26" s="91"/>
      <c r="J26" s="91"/>
      <c r="K26" s="121"/>
      <c r="L26" s="121"/>
      <c r="M26" s="121"/>
      <c r="N26" s="121"/>
      <c r="O26" s="121"/>
      <c r="P26" s="121"/>
      <c r="Q26" s="121"/>
      <c r="R26" s="121"/>
      <c r="S26" s="121"/>
      <c r="T26" s="121"/>
      <c r="U26" s="121"/>
      <c r="V26" s="121"/>
      <c r="W26" s="121"/>
    </row>
    <row r="27" ht="91.5" customHeight="1">
      <c r="A27" s="103"/>
      <c r="B27" s="97"/>
      <c r="C27" s="133" t="s">
        <v>144</v>
      </c>
      <c r="D27" s="92" t="s">
        <v>488</v>
      </c>
      <c r="E27" s="144"/>
      <c r="F27" s="145" t="s">
        <v>146</v>
      </c>
      <c r="G27" s="102" t="s">
        <v>493</v>
      </c>
      <c r="H27" s="100"/>
      <c r="I27" s="100"/>
      <c r="J27" s="100"/>
      <c r="K27" s="121"/>
      <c r="L27" s="121"/>
      <c r="M27" s="121"/>
      <c r="N27" s="121"/>
      <c r="O27" s="121"/>
      <c r="P27" s="121"/>
      <c r="Q27" s="121"/>
      <c r="R27" s="121"/>
      <c r="S27" s="121"/>
      <c r="T27" s="121"/>
      <c r="U27" s="121"/>
      <c r="V27" s="121"/>
      <c r="W27" s="121"/>
    </row>
    <row r="28" ht="37.5" customHeight="1">
      <c r="A28" s="103"/>
      <c r="B28" s="104"/>
      <c r="C28" s="92" t="s">
        <v>148</v>
      </c>
      <c r="D28" s="92" t="s">
        <v>494</v>
      </c>
      <c r="E28" s="143"/>
      <c r="F28" s="132" t="s">
        <v>150</v>
      </c>
      <c r="G28" s="93" t="s">
        <v>495</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70.5" customHeight="1">
      <c r="A31" s="103"/>
      <c r="B31" s="138" t="s">
        <v>167</v>
      </c>
      <c r="C31" s="139" t="s">
        <v>141</v>
      </c>
      <c r="D31" s="188" t="s">
        <v>486</v>
      </c>
      <c r="E31" s="140"/>
      <c r="F31" s="141" t="s">
        <v>143</v>
      </c>
      <c r="G31" s="190" t="s">
        <v>496</v>
      </c>
      <c r="H31" s="119"/>
      <c r="I31" s="119"/>
      <c r="J31" s="119"/>
      <c r="K31" s="121"/>
      <c r="L31" s="121"/>
      <c r="M31" s="121"/>
      <c r="N31" s="121"/>
      <c r="O31" s="121"/>
      <c r="P31" s="121"/>
      <c r="Q31" s="121"/>
      <c r="R31" s="121"/>
      <c r="S31" s="121"/>
      <c r="T31" s="121"/>
      <c r="U31" s="121"/>
      <c r="V31" s="121"/>
      <c r="W31" s="121"/>
    </row>
    <row r="32" ht="15.75" customHeight="1">
      <c r="A32" s="103"/>
      <c r="B32" s="104"/>
      <c r="C32" s="92" t="s">
        <v>144</v>
      </c>
      <c r="D32" s="92" t="s">
        <v>497</v>
      </c>
      <c r="E32" s="143"/>
      <c r="F32" s="132" t="s">
        <v>146</v>
      </c>
      <c r="G32" s="151" t="s">
        <v>498</v>
      </c>
      <c r="H32" s="94"/>
      <c r="I32" s="94"/>
      <c r="J32" s="94"/>
      <c r="K32" s="121"/>
      <c r="L32" s="121"/>
      <c r="M32" s="121"/>
      <c r="N32" s="121"/>
      <c r="O32" s="121"/>
      <c r="P32" s="121"/>
      <c r="Q32" s="121"/>
      <c r="R32" s="121"/>
      <c r="S32" s="121"/>
      <c r="T32" s="121"/>
      <c r="U32" s="121"/>
      <c r="V32" s="121"/>
      <c r="W32" s="121"/>
    </row>
    <row r="33" ht="37.5" customHeight="1">
      <c r="A33" s="103"/>
      <c r="B33" s="97"/>
      <c r="C33" s="133" t="s">
        <v>148</v>
      </c>
      <c r="D33" s="133" t="s">
        <v>499</v>
      </c>
      <c r="E33" s="144"/>
      <c r="F33" s="145" t="s">
        <v>150</v>
      </c>
      <c r="G33" s="184" t="s">
        <v>500</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37.5" customHeight="1">
      <c r="A36" s="103"/>
      <c r="B36" s="88" t="s">
        <v>168</v>
      </c>
      <c r="C36" s="148" t="s">
        <v>141</v>
      </c>
      <c r="D36" s="172" t="s">
        <v>501</v>
      </c>
      <c r="E36" s="149"/>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133"/>
      <c r="E37" s="144"/>
      <c r="F37" s="145" t="s">
        <v>146</v>
      </c>
      <c r="G37" s="102"/>
      <c r="H37" s="100"/>
      <c r="I37" s="100"/>
      <c r="J37" s="100"/>
      <c r="K37" s="121"/>
      <c r="L37" s="121"/>
      <c r="M37" s="121"/>
      <c r="N37" s="121"/>
      <c r="O37" s="121"/>
      <c r="P37" s="121"/>
      <c r="Q37" s="121"/>
      <c r="R37" s="121"/>
      <c r="S37" s="121"/>
      <c r="T37" s="121"/>
      <c r="U37" s="121"/>
      <c r="V37" s="121"/>
      <c r="W37" s="121"/>
    </row>
    <row r="38" ht="37.5" customHeight="1">
      <c r="A38" s="103"/>
      <c r="B38" s="104"/>
      <c r="C38" s="92" t="s">
        <v>148</v>
      </c>
      <c r="D38" s="92"/>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t="s">
        <v>502</v>
      </c>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3.63"/>
    <col customWidth="1" min="2" max="2" width="20.75"/>
    <col customWidth="1" min="3" max="3" width="25.88"/>
    <col customWidth="1" min="4" max="4" width="40.38"/>
    <col customWidth="1" min="5" max="5" width="26.13"/>
    <col customWidth="1" min="6" max="6" width="24.63"/>
    <col customWidth="1" min="7" max="7" width="47.38"/>
    <col customWidth="1" min="8" max="8" width="21.88"/>
    <col customWidth="1" min="9" max="9" width="20.5"/>
    <col customWidth="1" min="10" max="10" width="18.63"/>
    <col customWidth="1" min="11" max="23" width="10.5"/>
  </cols>
  <sheetData>
    <row r="1" ht="24.0" customHeight="1">
      <c r="A1" s="74" t="s">
        <v>388</v>
      </c>
      <c r="B1" s="74"/>
      <c r="D1" s="75"/>
      <c r="E1" s="75"/>
      <c r="F1" s="75"/>
      <c r="G1" s="76"/>
      <c r="H1" s="77"/>
      <c r="I1" s="77"/>
      <c r="J1" s="77"/>
      <c r="K1" s="77"/>
      <c r="L1" s="77"/>
      <c r="M1" s="77"/>
      <c r="N1" s="77"/>
      <c r="O1" s="77"/>
      <c r="P1" s="77"/>
      <c r="Q1" s="77"/>
      <c r="R1" s="77"/>
      <c r="S1" s="77"/>
      <c r="T1" s="77"/>
      <c r="U1" s="77"/>
      <c r="V1" s="77"/>
      <c r="W1" s="77"/>
    </row>
    <row r="2" ht="27.0" customHeight="1">
      <c r="A2" s="74" t="s">
        <v>503</v>
      </c>
      <c r="B2" s="73"/>
      <c r="D2" s="75"/>
      <c r="E2" s="75"/>
      <c r="F2" s="75"/>
      <c r="G2" s="76"/>
      <c r="H2" s="77"/>
      <c r="I2" s="77"/>
      <c r="J2" s="77"/>
      <c r="K2" s="77"/>
      <c r="L2" s="77"/>
      <c r="M2" s="77"/>
      <c r="N2" s="77"/>
      <c r="O2" s="77"/>
      <c r="P2" s="77"/>
      <c r="Q2" s="77"/>
      <c r="R2" s="77"/>
      <c r="S2" s="77"/>
      <c r="T2" s="77"/>
      <c r="U2" s="77"/>
      <c r="V2" s="77"/>
      <c r="W2" s="77"/>
    </row>
    <row r="3" ht="1.5" customHeight="1">
      <c r="A3" s="74" t="s">
        <v>131</v>
      </c>
      <c r="C3" s="78">
        <v>9.4384E7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c r="F6" s="92" t="s">
        <v>143</v>
      </c>
      <c r="G6" s="93" t="s">
        <v>142</v>
      </c>
      <c r="H6" s="91"/>
      <c r="I6" s="91"/>
      <c r="J6" s="94"/>
      <c r="K6" s="95"/>
      <c r="L6" s="95"/>
      <c r="M6" s="95"/>
      <c r="N6" s="95"/>
      <c r="O6" s="95"/>
      <c r="P6" s="95"/>
      <c r="Q6" s="95"/>
      <c r="R6" s="95"/>
      <c r="S6" s="95"/>
      <c r="T6" s="95"/>
      <c r="U6" s="95"/>
      <c r="V6" s="95"/>
      <c r="W6" s="95"/>
    </row>
    <row r="7" ht="55.5" customHeight="1">
      <c r="A7" s="96"/>
      <c r="B7" s="97"/>
      <c r="C7" s="98" t="s">
        <v>144</v>
      </c>
      <c r="D7" s="99" t="s">
        <v>504</v>
      </c>
      <c r="E7" s="100" t="s">
        <v>505</v>
      </c>
      <c r="F7" s="101" t="s">
        <v>146</v>
      </c>
      <c r="G7" s="102" t="s">
        <v>506</v>
      </c>
      <c r="H7" s="100"/>
      <c r="I7" s="100"/>
      <c r="J7" s="100"/>
      <c r="K7" s="95"/>
      <c r="L7" s="95"/>
      <c r="M7" s="95"/>
      <c r="N7" s="95"/>
      <c r="O7" s="95"/>
      <c r="P7" s="95"/>
      <c r="Q7" s="95"/>
      <c r="R7" s="95"/>
      <c r="S7" s="95"/>
      <c r="T7" s="95"/>
      <c r="U7" s="95"/>
      <c r="V7" s="95"/>
      <c r="W7" s="95"/>
    </row>
    <row r="8" ht="78.0" customHeight="1">
      <c r="A8" s="103"/>
      <c r="B8" s="104"/>
      <c r="C8" s="105" t="s">
        <v>148</v>
      </c>
      <c r="D8" s="106" t="s">
        <v>507</v>
      </c>
      <c r="E8" s="94"/>
      <c r="F8" s="92" t="s">
        <v>150</v>
      </c>
      <c r="G8" s="93" t="s">
        <v>508</v>
      </c>
      <c r="H8" s="94"/>
      <c r="I8" s="94"/>
      <c r="J8" s="94"/>
      <c r="K8" s="95"/>
      <c r="L8" s="95"/>
      <c r="M8" s="95"/>
      <c r="N8" s="95"/>
      <c r="O8" s="95"/>
      <c r="P8" s="95"/>
      <c r="Q8" s="95"/>
      <c r="R8" s="95"/>
      <c r="S8" s="95"/>
      <c r="T8" s="95"/>
      <c r="U8" s="95"/>
      <c r="V8" s="95"/>
      <c r="W8" s="95"/>
    </row>
    <row r="9" ht="37.5" customHeight="1">
      <c r="A9" s="103"/>
      <c r="B9" s="97"/>
      <c r="C9" s="98" t="s">
        <v>152</v>
      </c>
      <c r="D9" s="107"/>
      <c r="E9" s="100"/>
      <c r="F9" s="101" t="s">
        <v>153</v>
      </c>
      <c r="G9" s="102"/>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c r="I10" s="114">
        <v>0.05</v>
      </c>
      <c r="J10" s="115">
        <f>((C$3-H10)/C$3)*100</f>
        <v>100</v>
      </c>
      <c r="K10" s="116"/>
      <c r="L10" s="116"/>
      <c r="M10" s="116"/>
      <c r="N10" s="116"/>
      <c r="O10" s="116"/>
      <c r="P10" s="116"/>
      <c r="Q10" s="116"/>
      <c r="R10" s="116"/>
      <c r="S10" s="116"/>
      <c r="T10" s="116"/>
      <c r="U10" s="116"/>
      <c r="V10" s="116"/>
      <c r="W10" s="116"/>
    </row>
    <row r="11" ht="180.0" customHeight="1">
      <c r="A11" s="103"/>
      <c r="B11" s="97" t="s">
        <v>154</v>
      </c>
      <c r="C11" s="117" t="s">
        <v>141</v>
      </c>
      <c r="D11" s="118" t="s">
        <v>509</v>
      </c>
      <c r="E11" s="119"/>
      <c r="F11" s="120" t="s">
        <v>143</v>
      </c>
      <c r="G11" s="171" t="s">
        <v>510</v>
      </c>
      <c r="H11" s="119"/>
      <c r="I11" s="119"/>
      <c r="J11" s="119"/>
      <c r="K11" s="121"/>
      <c r="L11" s="121"/>
      <c r="M11" s="121"/>
      <c r="N11" s="121"/>
      <c r="O11" s="121"/>
      <c r="P11" s="121"/>
      <c r="Q11" s="121"/>
      <c r="R11" s="121"/>
      <c r="S11" s="121"/>
      <c r="T11" s="121"/>
      <c r="U11" s="121"/>
      <c r="V11" s="121"/>
      <c r="W11" s="121"/>
    </row>
    <row r="12" ht="70.5" customHeight="1">
      <c r="A12" s="103"/>
      <c r="B12" s="104"/>
      <c r="C12" s="105" t="s">
        <v>144</v>
      </c>
      <c r="D12" s="122" t="s">
        <v>511</v>
      </c>
      <c r="E12" s="94"/>
      <c r="F12" s="105" t="s">
        <v>146</v>
      </c>
      <c r="G12" s="125" t="s">
        <v>512</v>
      </c>
      <c r="H12" s="94"/>
      <c r="I12" s="94"/>
      <c r="J12" s="94"/>
      <c r="K12" s="121"/>
      <c r="L12" s="121"/>
      <c r="M12" s="121"/>
      <c r="N12" s="121"/>
      <c r="O12" s="121"/>
      <c r="P12" s="121"/>
      <c r="Q12" s="121"/>
      <c r="R12" s="121"/>
      <c r="S12" s="121"/>
      <c r="T12" s="121"/>
      <c r="U12" s="121"/>
      <c r="V12" s="121"/>
      <c r="W12" s="121"/>
    </row>
    <row r="13" ht="73.5" customHeight="1">
      <c r="A13" s="103"/>
      <c r="B13" s="97"/>
      <c r="C13" s="98" t="s">
        <v>148</v>
      </c>
      <c r="D13" s="99" t="s">
        <v>513</v>
      </c>
      <c r="E13" s="100"/>
      <c r="F13" s="123" t="s">
        <v>150</v>
      </c>
      <c r="G13" s="124" t="s">
        <v>514</v>
      </c>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208.5" customHeight="1">
      <c r="A16" s="103"/>
      <c r="B16" s="299" t="s">
        <v>156</v>
      </c>
      <c r="C16" s="132" t="s">
        <v>141</v>
      </c>
      <c r="D16" s="132" t="s">
        <v>515</v>
      </c>
      <c r="E16" s="91"/>
      <c r="F16" s="92" t="s">
        <v>143</v>
      </c>
      <c r="G16" s="93" t="s">
        <v>516</v>
      </c>
      <c r="H16" s="91"/>
      <c r="I16" s="91"/>
      <c r="J16" s="91"/>
      <c r="K16" s="121"/>
      <c r="L16" s="121"/>
      <c r="M16" s="121"/>
      <c r="N16" s="121"/>
      <c r="O16" s="121"/>
      <c r="P16" s="121"/>
      <c r="Q16" s="121"/>
      <c r="R16" s="121"/>
      <c r="S16" s="121"/>
      <c r="T16" s="121"/>
      <c r="U16" s="121"/>
      <c r="V16" s="121"/>
      <c r="W16" s="121"/>
    </row>
    <row r="17" ht="50.25" customHeight="1">
      <c r="A17" s="103"/>
      <c r="B17" s="300"/>
      <c r="C17" s="133" t="s">
        <v>144</v>
      </c>
      <c r="D17" s="134" t="s">
        <v>517</v>
      </c>
      <c r="E17" s="100"/>
      <c r="F17" s="101" t="s">
        <v>146</v>
      </c>
      <c r="G17" s="102" t="s">
        <v>518</v>
      </c>
      <c r="H17" s="100"/>
      <c r="I17" s="100"/>
      <c r="J17" s="100"/>
      <c r="K17" s="121"/>
      <c r="L17" s="121"/>
      <c r="M17" s="121"/>
      <c r="N17" s="121"/>
      <c r="O17" s="121"/>
      <c r="P17" s="121"/>
      <c r="Q17" s="121"/>
      <c r="R17" s="121"/>
      <c r="S17" s="121"/>
      <c r="T17" s="121"/>
      <c r="U17" s="121"/>
      <c r="V17" s="121"/>
      <c r="W17" s="121"/>
    </row>
    <row r="18" ht="126.75" customHeight="1">
      <c r="A18" s="103"/>
      <c r="B18" s="301"/>
      <c r="C18" s="92" t="s">
        <v>148</v>
      </c>
      <c r="D18" s="92" t="s">
        <v>519</v>
      </c>
      <c r="E18" s="94"/>
      <c r="F18" s="92" t="s">
        <v>150</v>
      </c>
      <c r="G18" s="93" t="s">
        <v>520</v>
      </c>
      <c r="H18" s="94"/>
      <c r="I18" s="94"/>
      <c r="J18" s="94"/>
      <c r="K18" s="121"/>
      <c r="L18" s="121"/>
      <c r="M18" s="121"/>
      <c r="N18" s="121"/>
      <c r="O18" s="121"/>
      <c r="P18" s="121"/>
      <c r="Q18" s="121"/>
      <c r="R18" s="121"/>
      <c r="S18" s="121"/>
      <c r="T18" s="121"/>
      <c r="U18" s="121"/>
      <c r="V18" s="121"/>
      <c r="W18" s="121"/>
    </row>
    <row r="19" ht="37.5" customHeight="1">
      <c r="A19" s="103"/>
      <c r="B19" s="300"/>
      <c r="C19" s="133" t="s">
        <v>152</v>
      </c>
      <c r="D19" s="135"/>
      <c r="E19" s="100"/>
      <c r="F19" s="101" t="s">
        <v>153</v>
      </c>
      <c r="G19" s="102"/>
      <c r="H19" s="100"/>
      <c r="I19" s="100"/>
      <c r="J19" s="100"/>
      <c r="K19" s="121"/>
      <c r="L19" s="121"/>
      <c r="M19" s="121"/>
      <c r="N19" s="121"/>
      <c r="O19" s="121"/>
      <c r="P19" s="121"/>
      <c r="Q19" s="121"/>
      <c r="R19" s="121"/>
      <c r="S19" s="121"/>
      <c r="T19" s="121"/>
      <c r="U19" s="121"/>
      <c r="V19" s="121"/>
      <c r="W19" s="121"/>
    </row>
    <row r="20" ht="37.5" customHeight="1">
      <c r="A20" s="103"/>
      <c r="B20" s="301"/>
      <c r="C20" s="92"/>
      <c r="D20" s="92"/>
      <c r="E20" s="136"/>
      <c r="F20" s="137"/>
      <c r="G20" s="93"/>
      <c r="H20" s="115"/>
      <c r="I20" s="115"/>
      <c r="J20" s="115"/>
      <c r="K20" s="121"/>
      <c r="L20" s="121"/>
      <c r="M20" s="121"/>
      <c r="N20" s="121"/>
      <c r="O20" s="121"/>
      <c r="P20" s="121"/>
      <c r="Q20" s="121"/>
      <c r="R20" s="121"/>
      <c r="S20" s="121"/>
      <c r="T20" s="121"/>
      <c r="U20" s="121"/>
      <c r="V20" s="121"/>
      <c r="W20" s="121"/>
    </row>
    <row r="21" ht="81.0" customHeight="1">
      <c r="A21" s="103"/>
      <c r="B21" s="302" t="s">
        <v>158</v>
      </c>
      <c r="C21" s="139" t="s">
        <v>141</v>
      </c>
      <c r="D21" s="139" t="s">
        <v>521</v>
      </c>
      <c r="E21" s="140" t="s">
        <v>522</v>
      </c>
      <c r="F21" s="141" t="s">
        <v>143</v>
      </c>
      <c r="G21" s="303" t="s">
        <v>523</v>
      </c>
      <c r="H21" s="119"/>
      <c r="I21" s="119"/>
      <c r="J21" s="119"/>
      <c r="K21" s="121"/>
      <c r="L21" s="121"/>
      <c r="M21" s="121"/>
      <c r="N21" s="121"/>
      <c r="O21" s="121"/>
      <c r="P21" s="121"/>
      <c r="Q21" s="121"/>
      <c r="R21" s="121"/>
      <c r="S21" s="121"/>
      <c r="T21" s="121"/>
      <c r="U21" s="121"/>
      <c r="V21" s="121"/>
      <c r="W21" s="121"/>
    </row>
    <row r="22" ht="121.5" customHeight="1">
      <c r="A22" s="103"/>
      <c r="B22" s="301"/>
      <c r="C22" s="92" t="s">
        <v>144</v>
      </c>
      <c r="D22" s="92" t="s">
        <v>524</v>
      </c>
      <c r="E22" s="143" t="s">
        <v>525</v>
      </c>
      <c r="F22" s="132" t="s">
        <v>146</v>
      </c>
      <c r="G22" s="304" t="s">
        <v>526</v>
      </c>
      <c r="H22" s="94"/>
      <c r="I22" s="94"/>
      <c r="J22" s="94"/>
      <c r="K22" s="121"/>
      <c r="L22" s="121"/>
      <c r="M22" s="121"/>
      <c r="N22" s="121"/>
      <c r="O22" s="121"/>
      <c r="P22" s="121"/>
      <c r="Q22" s="121"/>
      <c r="R22" s="121"/>
      <c r="S22" s="121"/>
      <c r="T22" s="121"/>
      <c r="U22" s="121"/>
      <c r="V22" s="121"/>
      <c r="W22" s="121"/>
    </row>
    <row r="23" ht="111.0" customHeight="1">
      <c r="A23" s="103"/>
      <c r="B23" s="300"/>
      <c r="C23" s="133" t="s">
        <v>148</v>
      </c>
      <c r="D23" s="133" t="s">
        <v>527</v>
      </c>
      <c r="E23" s="144" t="s">
        <v>528</v>
      </c>
      <c r="F23" s="145" t="s">
        <v>150</v>
      </c>
      <c r="G23" s="304" t="s">
        <v>529</v>
      </c>
      <c r="H23" s="100"/>
      <c r="I23" s="100"/>
      <c r="J23" s="100"/>
      <c r="K23" s="121"/>
      <c r="L23" s="121"/>
      <c r="M23" s="121"/>
      <c r="N23" s="121"/>
      <c r="O23" s="121"/>
      <c r="P23" s="121"/>
      <c r="Q23" s="121"/>
      <c r="R23" s="121"/>
      <c r="S23" s="121"/>
      <c r="T23" s="121"/>
      <c r="U23" s="121"/>
      <c r="V23" s="121"/>
      <c r="W23" s="121"/>
    </row>
    <row r="24" ht="37.5" customHeight="1">
      <c r="A24" s="103"/>
      <c r="B24" s="301"/>
      <c r="C24" s="92" t="s">
        <v>152</v>
      </c>
      <c r="D24" s="93"/>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300"/>
      <c r="C25" s="133"/>
      <c r="D25" s="133"/>
      <c r="E25" s="146"/>
      <c r="F25" s="147"/>
      <c r="G25" s="102"/>
      <c r="H25" s="131"/>
      <c r="I25" s="131"/>
      <c r="J25" s="131"/>
      <c r="K25" s="121"/>
      <c r="L25" s="121"/>
      <c r="M25" s="121"/>
      <c r="N25" s="121"/>
      <c r="O25" s="121"/>
      <c r="P25" s="121"/>
      <c r="Q25" s="121"/>
      <c r="R25" s="121"/>
      <c r="S25" s="121"/>
      <c r="T25" s="121"/>
      <c r="U25" s="121"/>
      <c r="V25" s="121"/>
      <c r="W25" s="121"/>
    </row>
    <row r="26" ht="233.25" customHeight="1">
      <c r="A26" s="103"/>
      <c r="B26" s="299" t="s">
        <v>163</v>
      </c>
      <c r="C26" s="148" t="s">
        <v>141</v>
      </c>
      <c r="D26" s="150" t="s">
        <v>530</v>
      </c>
      <c r="E26" s="149" t="s">
        <v>531</v>
      </c>
      <c r="F26" s="150" t="s">
        <v>143</v>
      </c>
      <c r="G26" s="257" t="s">
        <v>532</v>
      </c>
      <c r="H26" s="91"/>
      <c r="I26" s="91"/>
      <c r="J26" s="91"/>
      <c r="K26" s="121"/>
      <c r="L26" s="121"/>
      <c r="M26" s="121"/>
      <c r="N26" s="121"/>
      <c r="O26" s="121"/>
      <c r="P26" s="121"/>
      <c r="Q26" s="121"/>
      <c r="R26" s="121"/>
      <c r="S26" s="121"/>
      <c r="T26" s="121"/>
      <c r="U26" s="121"/>
      <c r="V26" s="121"/>
      <c r="W26" s="121"/>
    </row>
    <row r="27" ht="115.5" customHeight="1">
      <c r="A27" s="103"/>
      <c r="B27" s="300"/>
      <c r="C27" s="133" t="s">
        <v>144</v>
      </c>
      <c r="D27" s="305" t="s">
        <v>533</v>
      </c>
      <c r="E27" s="149" t="s">
        <v>534</v>
      </c>
      <c r="F27" s="145" t="s">
        <v>146</v>
      </c>
      <c r="G27" s="306" t="s">
        <v>535</v>
      </c>
      <c r="H27" s="100"/>
      <c r="I27" s="100"/>
      <c r="J27" s="100"/>
      <c r="K27" s="121"/>
      <c r="L27" s="121"/>
      <c r="M27" s="121"/>
      <c r="N27" s="121"/>
      <c r="O27" s="121"/>
      <c r="P27" s="121"/>
      <c r="Q27" s="121"/>
      <c r="R27" s="121"/>
      <c r="S27" s="121"/>
      <c r="T27" s="121"/>
      <c r="U27" s="121"/>
      <c r="V27" s="121"/>
      <c r="W27" s="121"/>
    </row>
    <row r="28" ht="75.0" customHeight="1">
      <c r="A28" s="103"/>
      <c r="B28" s="300"/>
      <c r="C28" s="133" t="s">
        <v>148</v>
      </c>
      <c r="D28" s="133" t="s">
        <v>536</v>
      </c>
      <c r="E28" s="144"/>
      <c r="F28" s="145" t="s">
        <v>150</v>
      </c>
      <c r="G28" s="102" t="s">
        <v>537</v>
      </c>
      <c r="H28" s="100"/>
      <c r="I28" s="100"/>
      <c r="J28" s="100"/>
      <c r="K28" s="121"/>
      <c r="L28" s="121"/>
      <c r="M28" s="121"/>
      <c r="N28" s="121"/>
      <c r="O28" s="121"/>
      <c r="P28" s="121"/>
      <c r="Q28" s="121"/>
      <c r="R28" s="121"/>
      <c r="S28" s="121"/>
      <c r="T28" s="121"/>
      <c r="U28" s="121"/>
      <c r="V28" s="121"/>
      <c r="W28" s="121"/>
    </row>
    <row r="29" ht="50.25" customHeight="1">
      <c r="A29" s="103"/>
      <c r="B29" s="300"/>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301"/>
      <c r="C30" s="92"/>
      <c r="D30" s="92"/>
      <c r="E30" s="152"/>
      <c r="F30" s="153"/>
      <c r="G30" s="93"/>
      <c r="H30" s="115"/>
      <c r="I30" s="115"/>
      <c r="J30" s="115"/>
      <c r="K30" s="121"/>
      <c r="L30" s="121"/>
      <c r="M30" s="121"/>
      <c r="N30" s="121"/>
      <c r="O30" s="121"/>
      <c r="P30" s="121"/>
      <c r="Q30" s="121"/>
      <c r="R30" s="121"/>
      <c r="S30" s="121"/>
      <c r="T30" s="121"/>
      <c r="U30" s="121"/>
      <c r="V30" s="121"/>
      <c r="W30" s="121"/>
    </row>
    <row r="31" ht="178.5" customHeight="1">
      <c r="A31" s="103"/>
      <c r="B31" s="302" t="s">
        <v>167</v>
      </c>
      <c r="C31" s="139" t="s">
        <v>141</v>
      </c>
      <c r="D31" s="307" t="s">
        <v>538</v>
      </c>
      <c r="E31" s="140" t="s">
        <v>539</v>
      </c>
      <c r="F31" s="141" t="s">
        <v>143</v>
      </c>
      <c r="G31" s="190" t="s">
        <v>540</v>
      </c>
      <c r="H31" s="119"/>
      <c r="I31" s="119"/>
      <c r="J31" s="119"/>
      <c r="K31" s="121"/>
      <c r="L31" s="121"/>
      <c r="M31" s="121"/>
      <c r="N31" s="121"/>
      <c r="O31" s="121"/>
      <c r="P31" s="121"/>
      <c r="Q31" s="121"/>
      <c r="R31" s="121"/>
      <c r="S31" s="121"/>
      <c r="T31" s="121"/>
      <c r="U31" s="121"/>
      <c r="V31" s="121"/>
      <c r="W31" s="121"/>
    </row>
    <row r="32" ht="63.0" customHeight="1">
      <c r="A32" s="103"/>
      <c r="B32" s="301"/>
      <c r="C32" s="92" t="s">
        <v>144</v>
      </c>
      <c r="D32" s="92" t="s">
        <v>541</v>
      </c>
      <c r="E32" s="143"/>
      <c r="F32" s="132" t="s">
        <v>146</v>
      </c>
      <c r="G32" s="151" t="s">
        <v>542</v>
      </c>
      <c r="H32" s="94"/>
      <c r="I32" s="94"/>
      <c r="J32" s="94"/>
      <c r="K32" s="121"/>
      <c r="L32" s="121"/>
      <c r="M32" s="121"/>
      <c r="N32" s="121"/>
      <c r="O32" s="121"/>
      <c r="P32" s="121"/>
      <c r="Q32" s="121"/>
      <c r="R32" s="121"/>
      <c r="S32" s="121"/>
      <c r="T32" s="121"/>
      <c r="U32" s="121"/>
      <c r="V32" s="121"/>
      <c r="W32" s="121"/>
    </row>
    <row r="33" ht="63.0" customHeight="1">
      <c r="A33" s="103"/>
      <c r="B33" s="300"/>
      <c r="C33" s="133" t="s">
        <v>148</v>
      </c>
      <c r="D33" s="133" t="s">
        <v>543</v>
      </c>
      <c r="E33" s="144"/>
      <c r="F33" s="145" t="s">
        <v>150</v>
      </c>
      <c r="G33" s="102" t="s">
        <v>544</v>
      </c>
      <c r="H33" s="100"/>
      <c r="I33" s="100"/>
      <c r="J33" s="100"/>
      <c r="K33" s="121"/>
      <c r="L33" s="121"/>
      <c r="M33" s="121"/>
      <c r="N33" s="121"/>
      <c r="O33" s="121"/>
      <c r="P33" s="121"/>
      <c r="Q33" s="121"/>
      <c r="R33" s="121"/>
      <c r="S33" s="121"/>
      <c r="T33" s="121"/>
      <c r="U33" s="121"/>
      <c r="V33" s="121"/>
      <c r="W33" s="121"/>
    </row>
    <row r="34" ht="37.5" customHeight="1">
      <c r="A34" s="103"/>
      <c r="B34" s="301"/>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300"/>
      <c r="C35" s="133"/>
      <c r="D35" s="133"/>
      <c r="E35" s="146"/>
      <c r="F35" s="147"/>
      <c r="G35" s="102"/>
      <c r="H35" s="131"/>
      <c r="I35" s="131"/>
      <c r="J35" s="131"/>
      <c r="K35" s="121"/>
      <c r="L35" s="121"/>
      <c r="M35" s="121"/>
      <c r="N35" s="121"/>
      <c r="O35" s="121"/>
      <c r="P35" s="121"/>
      <c r="Q35" s="121"/>
      <c r="R35" s="121"/>
      <c r="S35" s="121"/>
      <c r="T35" s="121"/>
      <c r="U35" s="121"/>
      <c r="V35" s="121"/>
      <c r="W35" s="121"/>
    </row>
    <row r="36" ht="114.0" customHeight="1">
      <c r="A36" s="103"/>
      <c r="B36" s="299" t="s">
        <v>168</v>
      </c>
      <c r="C36" s="148" t="s">
        <v>141</v>
      </c>
      <c r="D36" s="172" t="s">
        <v>545</v>
      </c>
      <c r="E36" s="149"/>
      <c r="F36" s="150" t="s">
        <v>143</v>
      </c>
      <c r="G36" s="173" t="s">
        <v>546</v>
      </c>
      <c r="H36" s="91"/>
      <c r="I36" s="91"/>
      <c r="J36" s="91"/>
      <c r="K36" s="121"/>
      <c r="L36" s="121"/>
      <c r="M36" s="121"/>
      <c r="N36" s="121"/>
      <c r="O36" s="121"/>
      <c r="P36" s="121"/>
      <c r="Q36" s="121"/>
      <c r="R36" s="121"/>
      <c r="S36" s="121"/>
      <c r="T36" s="121"/>
      <c r="U36" s="121"/>
      <c r="V36" s="121"/>
      <c r="W36" s="121"/>
    </row>
    <row r="37" ht="85.5" customHeight="1">
      <c r="A37" s="103"/>
      <c r="B37" s="300"/>
      <c r="C37" s="133" t="s">
        <v>144</v>
      </c>
      <c r="D37" s="174" t="s">
        <v>547</v>
      </c>
      <c r="E37" s="144"/>
      <c r="F37" s="145" t="s">
        <v>146</v>
      </c>
      <c r="G37" s="184" t="s">
        <v>548</v>
      </c>
      <c r="H37" s="100"/>
      <c r="I37" s="100"/>
      <c r="J37" s="100"/>
      <c r="K37" s="121"/>
      <c r="L37" s="121"/>
      <c r="M37" s="121"/>
      <c r="N37" s="121"/>
      <c r="O37" s="121"/>
      <c r="P37" s="121"/>
      <c r="Q37" s="121"/>
      <c r="R37" s="121"/>
      <c r="S37" s="121"/>
      <c r="T37" s="121"/>
      <c r="U37" s="121"/>
      <c r="V37" s="121"/>
      <c r="W37" s="121"/>
    </row>
    <row r="38" ht="66.0" customHeight="1">
      <c r="A38" s="103"/>
      <c r="B38" s="301"/>
      <c r="C38" s="92" t="s">
        <v>148</v>
      </c>
      <c r="D38" s="191" t="s">
        <v>549</v>
      </c>
      <c r="E38" s="143"/>
      <c r="F38" s="132" t="s">
        <v>150</v>
      </c>
      <c r="G38" s="151" t="s">
        <v>550</v>
      </c>
      <c r="H38" s="94"/>
      <c r="I38" s="94"/>
      <c r="J38" s="94"/>
      <c r="K38" s="121"/>
      <c r="L38" s="121"/>
      <c r="M38" s="121"/>
      <c r="N38" s="121"/>
      <c r="O38" s="121"/>
      <c r="P38" s="121"/>
      <c r="Q38" s="121"/>
      <c r="R38" s="121"/>
      <c r="S38" s="121"/>
      <c r="T38" s="121"/>
      <c r="U38" s="121"/>
      <c r="V38" s="121"/>
      <c r="W38" s="121"/>
    </row>
    <row r="39" ht="37.5" customHeight="1">
      <c r="A39" s="103"/>
      <c r="B39" s="300"/>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301"/>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49.13"/>
    <col customWidth="1" min="8" max="8" width="21.88"/>
    <col customWidth="1" min="9" max="9" width="20.5"/>
    <col customWidth="1" min="10" max="10" width="18.63"/>
    <col customWidth="1" min="11" max="23" width="10.5"/>
  </cols>
  <sheetData>
    <row r="1" ht="24.0" customHeight="1">
      <c r="A1" s="308" t="s">
        <v>388</v>
      </c>
      <c r="B1" s="74"/>
      <c r="D1" s="75"/>
      <c r="E1" s="75"/>
      <c r="F1" s="75"/>
      <c r="G1" s="76"/>
      <c r="H1" s="77"/>
      <c r="I1" s="77"/>
      <c r="J1" s="77"/>
      <c r="K1" s="77"/>
      <c r="L1" s="77"/>
      <c r="M1" s="77"/>
      <c r="N1" s="77"/>
      <c r="O1" s="77"/>
      <c r="P1" s="77"/>
      <c r="Q1" s="77"/>
      <c r="R1" s="77"/>
      <c r="S1" s="77"/>
      <c r="T1" s="77"/>
      <c r="U1" s="77"/>
      <c r="V1" s="77"/>
      <c r="W1" s="77"/>
    </row>
    <row r="2" ht="27.0" customHeight="1">
      <c r="A2" s="207" t="s">
        <v>551</v>
      </c>
      <c r="B2" s="73"/>
      <c r="D2" s="75"/>
      <c r="E2" s="75"/>
      <c r="F2" s="75"/>
      <c r="G2" s="76"/>
      <c r="H2" s="77"/>
      <c r="I2" s="77"/>
      <c r="J2" s="77"/>
      <c r="K2" s="77"/>
      <c r="L2" s="77"/>
      <c r="M2" s="77"/>
      <c r="N2" s="77"/>
      <c r="O2" s="77"/>
      <c r="P2" s="77"/>
      <c r="Q2" s="77"/>
      <c r="R2" s="77"/>
      <c r="S2" s="77"/>
      <c r="T2" s="77"/>
      <c r="U2" s="77"/>
      <c r="V2" s="77"/>
      <c r="W2" s="77"/>
    </row>
    <row r="3" ht="15.75" customHeight="1">
      <c r="A3" s="74" t="s">
        <v>131</v>
      </c>
      <c r="C3" s="78">
        <v>2.32326E8</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54.0" customHeight="1">
      <c r="A6" s="87">
        <v>1.0</v>
      </c>
      <c r="B6" s="88" t="s">
        <v>140</v>
      </c>
      <c r="C6" s="89" t="s">
        <v>141</v>
      </c>
      <c r="D6" s="90" t="s">
        <v>142</v>
      </c>
      <c r="E6" s="91" t="s">
        <v>552</v>
      </c>
      <c r="F6" s="132" t="s">
        <v>143</v>
      </c>
      <c r="G6" s="297"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v>500000.0</v>
      </c>
      <c r="E9" s="100"/>
      <c r="F9" s="101" t="s">
        <v>153</v>
      </c>
      <c r="G9" s="102">
        <v>450000.0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231876000</v>
      </c>
      <c r="I10" s="114">
        <v>0.05</v>
      </c>
      <c r="J10" s="115">
        <f>((C$3-H10)/C$3)*100</f>
        <v>0.1936933447</v>
      </c>
      <c r="K10" s="116"/>
      <c r="L10" s="116"/>
      <c r="M10" s="116"/>
      <c r="N10" s="116"/>
      <c r="O10" s="116"/>
      <c r="P10" s="116"/>
      <c r="Q10" s="116"/>
      <c r="R10" s="116"/>
      <c r="S10" s="116"/>
      <c r="T10" s="116"/>
      <c r="U10" s="116"/>
      <c r="V10" s="116"/>
      <c r="W10" s="116"/>
    </row>
    <row r="11" ht="81.0" customHeight="1">
      <c r="A11" s="103"/>
      <c r="B11" s="97" t="s">
        <v>154</v>
      </c>
      <c r="C11" s="117" t="s">
        <v>141</v>
      </c>
      <c r="D11" s="118" t="s">
        <v>553</v>
      </c>
      <c r="E11" s="119" t="s">
        <v>554</v>
      </c>
      <c r="F11" s="120" t="s">
        <v>143</v>
      </c>
      <c r="G11" s="171" t="s">
        <v>555</v>
      </c>
      <c r="H11" s="119"/>
      <c r="I11" s="119"/>
      <c r="J11" s="119"/>
      <c r="K11" s="121"/>
      <c r="L11" s="121"/>
      <c r="M11" s="121"/>
      <c r="N11" s="121"/>
      <c r="O11" s="121"/>
      <c r="P11" s="121"/>
      <c r="Q11" s="121"/>
      <c r="R11" s="121"/>
      <c r="S11" s="121"/>
      <c r="T11" s="121"/>
      <c r="U11" s="121"/>
      <c r="V11" s="121"/>
      <c r="W11" s="121"/>
    </row>
    <row r="12" ht="51.75" customHeight="1">
      <c r="A12" s="103"/>
      <c r="B12" s="104"/>
      <c r="C12" s="105" t="s">
        <v>144</v>
      </c>
      <c r="D12" s="122" t="s">
        <v>556</v>
      </c>
      <c r="E12" s="94"/>
      <c r="F12" s="105" t="s">
        <v>146</v>
      </c>
      <c r="G12" s="125" t="s">
        <v>557</v>
      </c>
      <c r="H12" s="94"/>
      <c r="I12" s="94"/>
      <c r="J12" s="94"/>
      <c r="K12" s="121"/>
      <c r="L12" s="121"/>
      <c r="M12" s="121"/>
      <c r="N12" s="121"/>
      <c r="O12" s="121"/>
      <c r="P12" s="121"/>
      <c r="Q12" s="121"/>
      <c r="R12" s="121"/>
      <c r="S12" s="121"/>
      <c r="T12" s="121"/>
      <c r="U12" s="121"/>
      <c r="V12" s="121"/>
      <c r="W12" s="121"/>
    </row>
    <row r="13" ht="45.75" customHeight="1">
      <c r="A13" s="103"/>
      <c r="B13" s="97"/>
      <c r="C13" s="98" t="s">
        <v>148</v>
      </c>
      <c r="D13" s="99" t="s">
        <v>558</v>
      </c>
      <c r="E13" s="100"/>
      <c r="F13" s="123" t="s">
        <v>150</v>
      </c>
      <c r="G13" s="124" t="s">
        <v>559</v>
      </c>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99.0" customHeight="1">
      <c r="A16" s="103"/>
      <c r="B16" s="88" t="s">
        <v>156</v>
      </c>
      <c r="C16" s="132" t="s">
        <v>141</v>
      </c>
      <c r="D16" s="132" t="s">
        <v>560</v>
      </c>
      <c r="E16" s="91" t="s">
        <v>561</v>
      </c>
      <c r="F16" s="92" t="s">
        <v>143</v>
      </c>
      <c r="G16" s="93" t="s">
        <v>562</v>
      </c>
      <c r="H16" s="91"/>
      <c r="I16" s="91"/>
      <c r="J16" s="91"/>
      <c r="K16" s="121"/>
      <c r="L16" s="121"/>
      <c r="M16" s="121"/>
      <c r="N16" s="121"/>
      <c r="O16" s="121"/>
      <c r="P16" s="121"/>
      <c r="Q16" s="121"/>
      <c r="R16" s="121"/>
      <c r="S16" s="121"/>
      <c r="T16" s="121"/>
      <c r="U16" s="121"/>
      <c r="V16" s="121"/>
      <c r="W16" s="121"/>
    </row>
    <row r="17" ht="82.5" customHeight="1">
      <c r="A17" s="103"/>
      <c r="B17" s="97"/>
      <c r="C17" s="133" t="s">
        <v>144</v>
      </c>
      <c r="D17" s="134" t="s">
        <v>563</v>
      </c>
      <c r="E17" s="100"/>
      <c r="F17" s="101" t="s">
        <v>146</v>
      </c>
      <c r="G17" s="102" t="s">
        <v>564</v>
      </c>
      <c r="H17" s="100"/>
      <c r="I17" s="100"/>
      <c r="J17" s="100"/>
      <c r="K17" s="121"/>
      <c r="L17" s="121"/>
      <c r="M17" s="121"/>
      <c r="N17" s="121"/>
      <c r="O17" s="121"/>
      <c r="P17" s="121"/>
      <c r="Q17" s="121"/>
      <c r="R17" s="121"/>
      <c r="S17" s="121"/>
      <c r="T17" s="121"/>
      <c r="U17" s="121"/>
      <c r="V17" s="121"/>
      <c r="W17" s="121"/>
    </row>
    <row r="18" ht="84.75" customHeight="1">
      <c r="A18" s="103"/>
      <c r="B18" s="104"/>
      <c r="C18" s="92" t="s">
        <v>148</v>
      </c>
      <c r="D18" s="92" t="s">
        <v>565</v>
      </c>
      <c r="E18" s="94"/>
      <c r="F18" s="92" t="s">
        <v>150</v>
      </c>
      <c r="G18" s="297" t="s">
        <v>566</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c r="E19" s="100"/>
      <c r="F19" s="101" t="s">
        <v>153</v>
      </c>
      <c r="G19" s="102"/>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66.75" customHeight="1">
      <c r="A21" s="103"/>
      <c r="B21" s="138" t="s">
        <v>158</v>
      </c>
      <c r="C21" s="139" t="s">
        <v>141</v>
      </c>
      <c r="D21" s="139" t="s">
        <v>567</v>
      </c>
      <c r="E21" s="140" t="s">
        <v>568</v>
      </c>
      <c r="F21" s="141" t="s">
        <v>143</v>
      </c>
      <c r="G21" s="142" t="s">
        <v>567</v>
      </c>
      <c r="H21" s="119"/>
      <c r="I21" s="119"/>
      <c r="J21" s="119"/>
      <c r="K21" s="121"/>
      <c r="L21" s="121"/>
      <c r="M21" s="121"/>
      <c r="N21" s="121"/>
      <c r="O21" s="121"/>
      <c r="P21" s="121"/>
      <c r="Q21" s="121"/>
      <c r="R21" s="121"/>
      <c r="S21" s="121"/>
      <c r="T21" s="121"/>
      <c r="U21" s="121"/>
      <c r="V21" s="121"/>
      <c r="W21" s="121"/>
    </row>
    <row r="22" ht="47.25" customHeight="1">
      <c r="A22" s="103"/>
      <c r="B22" s="104"/>
      <c r="C22" s="92" t="s">
        <v>144</v>
      </c>
      <c r="D22" s="92" t="s">
        <v>556</v>
      </c>
      <c r="E22" s="143"/>
      <c r="F22" s="132" t="s">
        <v>146</v>
      </c>
      <c r="G22" s="93" t="s">
        <v>557</v>
      </c>
      <c r="H22" s="94"/>
      <c r="I22" s="94"/>
      <c r="J22" s="94"/>
      <c r="K22" s="121"/>
      <c r="L22" s="121"/>
      <c r="M22" s="121"/>
      <c r="N22" s="121"/>
      <c r="O22" s="121"/>
      <c r="P22" s="121"/>
      <c r="Q22" s="121"/>
      <c r="R22" s="121"/>
      <c r="S22" s="121"/>
      <c r="T22" s="121"/>
      <c r="U22" s="121"/>
      <c r="V22" s="121"/>
      <c r="W22" s="121"/>
    </row>
    <row r="23" ht="51.75" customHeight="1">
      <c r="A23" s="103"/>
      <c r="B23" s="97"/>
      <c r="C23" s="133" t="s">
        <v>148</v>
      </c>
      <c r="D23" s="133" t="s">
        <v>558</v>
      </c>
      <c r="E23" s="144"/>
      <c r="F23" s="145" t="s">
        <v>150</v>
      </c>
      <c r="G23" s="102" t="s">
        <v>559</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108.0" customHeight="1">
      <c r="A26" s="103"/>
      <c r="B26" s="88" t="s">
        <v>163</v>
      </c>
      <c r="C26" s="150" t="s">
        <v>141</v>
      </c>
      <c r="D26" s="150" t="s">
        <v>569</v>
      </c>
      <c r="E26" s="149" t="s">
        <v>568</v>
      </c>
      <c r="F26" s="150" t="s">
        <v>143</v>
      </c>
      <c r="G26" s="297" t="s">
        <v>570</v>
      </c>
      <c r="H26" s="91"/>
      <c r="I26" s="91"/>
      <c r="J26" s="91"/>
      <c r="K26" s="121"/>
      <c r="L26" s="121"/>
      <c r="M26" s="121"/>
      <c r="N26" s="121"/>
      <c r="O26" s="121"/>
      <c r="P26" s="121"/>
      <c r="Q26" s="121"/>
      <c r="R26" s="121"/>
      <c r="S26" s="121"/>
      <c r="T26" s="121"/>
      <c r="U26" s="121"/>
      <c r="V26" s="121"/>
      <c r="W26" s="121"/>
    </row>
    <row r="27" ht="50.25" customHeight="1">
      <c r="A27" s="103"/>
      <c r="B27" s="97"/>
      <c r="C27" s="134" t="s">
        <v>144</v>
      </c>
      <c r="D27" s="133" t="s">
        <v>563</v>
      </c>
      <c r="E27" s="144"/>
      <c r="F27" s="145" t="s">
        <v>146</v>
      </c>
      <c r="G27" s="309" t="s">
        <v>571</v>
      </c>
      <c r="H27" s="100"/>
      <c r="I27" s="100"/>
      <c r="J27" s="100"/>
      <c r="K27" s="121"/>
      <c r="L27" s="121"/>
      <c r="M27" s="121"/>
      <c r="N27" s="121"/>
      <c r="O27" s="121"/>
      <c r="P27" s="121"/>
      <c r="Q27" s="121"/>
      <c r="R27" s="121"/>
      <c r="S27" s="121"/>
      <c r="T27" s="121"/>
      <c r="U27" s="121"/>
      <c r="V27" s="121"/>
      <c r="W27" s="121"/>
    </row>
    <row r="28" ht="81.0" customHeight="1">
      <c r="A28" s="103"/>
      <c r="B28" s="104"/>
      <c r="C28" s="132" t="s">
        <v>148</v>
      </c>
      <c r="D28" s="92" t="s">
        <v>565</v>
      </c>
      <c r="E28" s="143"/>
      <c r="F28" s="132" t="s">
        <v>150</v>
      </c>
      <c r="G28" s="297" t="s">
        <v>572</v>
      </c>
      <c r="H28" s="94"/>
      <c r="I28" s="94"/>
      <c r="J28" s="94"/>
      <c r="K28" s="121"/>
      <c r="L28" s="121"/>
      <c r="M28" s="121"/>
      <c r="N28" s="121"/>
      <c r="O28" s="121"/>
      <c r="P28" s="121"/>
      <c r="Q28" s="121"/>
      <c r="R28" s="121"/>
      <c r="S28" s="121"/>
      <c r="T28" s="121"/>
      <c r="U28" s="121"/>
      <c r="V28" s="121"/>
      <c r="W28" s="121"/>
    </row>
    <row r="29" ht="37.5" customHeight="1">
      <c r="A29" s="103"/>
      <c r="B29" s="97"/>
      <c r="C29" s="134"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69.0" customHeight="1">
      <c r="A31" s="103"/>
      <c r="B31" s="310" t="s">
        <v>167</v>
      </c>
      <c r="C31" s="307" t="s">
        <v>141</v>
      </c>
      <c r="D31" s="307" t="s">
        <v>573</v>
      </c>
      <c r="E31" s="277" t="s">
        <v>574</v>
      </c>
      <c r="F31" s="141" t="s">
        <v>143</v>
      </c>
      <c r="G31" s="190" t="s">
        <v>575</v>
      </c>
      <c r="H31" s="119"/>
      <c r="I31" s="119"/>
      <c r="J31" s="119"/>
      <c r="K31" s="121"/>
      <c r="L31" s="121"/>
      <c r="M31" s="121"/>
      <c r="N31" s="121"/>
      <c r="O31" s="121"/>
      <c r="P31" s="121"/>
      <c r="Q31" s="121"/>
      <c r="R31" s="121"/>
      <c r="S31" s="121"/>
      <c r="T31" s="121"/>
      <c r="U31" s="121"/>
      <c r="V31" s="121"/>
      <c r="W31" s="121"/>
    </row>
    <row r="32" ht="67.5" customHeight="1">
      <c r="A32" s="103"/>
      <c r="B32" s="104"/>
      <c r="C32" s="132" t="s">
        <v>144</v>
      </c>
      <c r="D32" s="132" t="s">
        <v>576</v>
      </c>
      <c r="E32" s="143"/>
      <c r="F32" s="132" t="s">
        <v>146</v>
      </c>
      <c r="G32" s="151" t="s">
        <v>577</v>
      </c>
      <c r="H32" s="94"/>
      <c r="I32" s="94"/>
      <c r="J32" s="94"/>
      <c r="K32" s="121"/>
      <c r="L32" s="121"/>
      <c r="M32" s="121"/>
      <c r="N32" s="121"/>
      <c r="O32" s="121"/>
      <c r="P32" s="121"/>
      <c r="Q32" s="121"/>
      <c r="R32" s="121"/>
      <c r="S32" s="121"/>
      <c r="T32" s="121"/>
      <c r="U32" s="121"/>
      <c r="V32" s="121"/>
      <c r="W32" s="121"/>
    </row>
    <row r="33" ht="37.5" customHeight="1">
      <c r="A33" s="103"/>
      <c r="B33" s="97"/>
      <c r="C33" s="134" t="s">
        <v>148</v>
      </c>
      <c r="D33" s="296" t="s">
        <v>578</v>
      </c>
      <c r="E33" s="144"/>
      <c r="F33" s="145" t="s">
        <v>150</v>
      </c>
      <c r="G33" s="184" t="s">
        <v>579</v>
      </c>
      <c r="H33" s="100"/>
      <c r="I33" s="100"/>
      <c r="J33" s="100"/>
      <c r="K33" s="121"/>
      <c r="L33" s="121"/>
      <c r="M33" s="121"/>
      <c r="N33" s="121"/>
      <c r="O33" s="121"/>
      <c r="P33" s="121"/>
      <c r="Q33" s="121"/>
      <c r="R33" s="121"/>
      <c r="S33" s="121"/>
      <c r="T33" s="121"/>
      <c r="U33" s="121"/>
      <c r="V33" s="121"/>
      <c r="W33" s="121"/>
    </row>
    <row r="34" ht="37.5" customHeight="1">
      <c r="A34" s="103"/>
      <c r="B34" s="104"/>
      <c r="C34" s="132" t="s">
        <v>152</v>
      </c>
      <c r="D34" s="297"/>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78.0" customHeight="1">
      <c r="A36" s="103"/>
      <c r="B36" s="88" t="s">
        <v>168</v>
      </c>
      <c r="C36" s="148" t="s">
        <v>141</v>
      </c>
      <c r="D36" s="172" t="s">
        <v>580</v>
      </c>
      <c r="E36" s="277" t="s">
        <v>581</v>
      </c>
      <c r="F36" s="150" t="s">
        <v>143</v>
      </c>
      <c r="G36" s="154"/>
      <c r="H36" s="91"/>
      <c r="I36" s="91"/>
      <c r="J36" s="91"/>
      <c r="K36" s="121"/>
      <c r="L36" s="121"/>
      <c r="M36" s="121"/>
      <c r="N36" s="121"/>
      <c r="O36" s="121"/>
      <c r="P36" s="121"/>
      <c r="Q36" s="121"/>
      <c r="R36" s="121"/>
      <c r="S36" s="121"/>
      <c r="T36" s="121"/>
      <c r="U36" s="121"/>
      <c r="V36" s="121"/>
      <c r="W36" s="121"/>
    </row>
    <row r="37" ht="67.5" customHeight="1">
      <c r="A37" s="103"/>
      <c r="B37" s="97"/>
      <c r="C37" s="133" t="s">
        <v>144</v>
      </c>
      <c r="D37" s="174" t="s">
        <v>582</v>
      </c>
      <c r="E37" s="144"/>
      <c r="F37" s="145" t="s">
        <v>146</v>
      </c>
      <c r="G37" s="102"/>
      <c r="H37" s="100"/>
      <c r="I37" s="100"/>
      <c r="J37" s="100"/>
      <c r="K37" s="121"/>
      <c r="L37" s="121"/>
      <c r="M37" s="121"/>
      <c r="N37" s="121"/>
      <c r="O37" s="121"/>
      <c r="P37" s="121"/>
      <c r="Q37" s="121"/>
      <c r="R37" s="121"/>
      <c r="S37" s="121"/>
      <c r="T37" s="121"/>
      <c r="U37" s="121"/>
      <c r="V37" s="121"/>
      <c r="W37" s="121"/>
    </row>
    <row r="38" ht="87.0" customHeight="1">
      <c r="A38" s="103"/>
      <c r="B38" s="104"/>
      <c r="C38" s="92" t="s">
        <v>148</v>
      </c>
      <c r="D38" s="191" t="s">
        <v>583</v>
      </c>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9"/>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0"/>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584</v>
      </c>
      <c r="B1" s="74"/>
      <c r="D1" s="75"/>
      <c r="E1" s="75"/>
      <c r="F1" s="75"/>
      <c r="G1" s="76"/>
      <c r="H1" s="77"/>
      <c r="I1" s="77"/>
      <c r="J1" s="77"/>
      <c r="K1" s="77"/>
      <c r="L1" s="77"/>
      <c r="M1" s="77"/>
      <c r="N1" s="77"/>
      <c r="O1" s="77"/>
      <c r="P1" s="77"/>
      <c r="Q1" s="77"/>
      <c r="R1" s="77"/>
      <c r="S1" s="77"/>
      <c r="T1" s="77"/>
      <c r="U1" s="77"/>
      <c r="V1" s="77"/>
      <c r="W1" s="77"/>
    </row>
    <row r="2" ht="15.75" customHeight="1">
      <c r="A2" s="74" t="s">
        <v>585</v>
      </c>
      <c r="B2" s="73"/>
      <c r="D2" s="75"/>
      <c r="E2" s="75"/>
      <c r="F2" s="75"/>
      <c r="G2" s="76"/>
      <c r="H2" s="77"/>
      <c r="I2" s="77"/>
      <c r="J2" s="77"/>
      <c r="K2" s="77"/>
      <c r="L2" s="77"/>
      <c r="M2" s="77"/>
      <c r="N2" s="77"/>
      <c r="O2" s="77"/>
      <c r="P2" s="77"/>
      <c r="Q2" s="77"/>
      <c r="R2" s="77"/>
      <c r="S2" s="77"/>
      <c r="T2" s="77"/>
      <c r="U2" s="77"/>
      <c r="V2" s="77"/>
      <c r="W2" s="77"/>
    </row>
    <row r="3" ht="15.75" customHeight="1">
      <c r="A3" s="74" t="s">
        <v>131</v>
      </c>
      <c r="C3" s="78">
        <v>1.68E7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t="s">
        <v>586</v>
      </c>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c r="E9" s="100"/>
      <c r="F9" s="101" t="s">
        <v>153</v>
      </c>
      <c r="G9" s="102"/>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16800000</v>
      </c>
      <c r="I10" s="114">
        <v>0.05</v>
      </c>
      <c r="J10" s="115">
        <f>((C$3-H10)/C$3)*100</f>
        <v>0</v>
      </c>
      <c r="K10" s="116"/>
      <c r="L10" s="116"/>
      <c r="M10" s="116"/>
      <c r="N10" s="116"/>
      <c r="O10" s="116"/>
      <c r="P10" s="116"/>
      <c r="Q10" s="116"/>
      <c r="R10" s="116"/>
      <c r="S10" s="116"/>
      <c r="T10" s="116"/>
      <c r="U10" s="116"/>
      <c r="V10" s="116"/>
      <c r="W10" s="116"/>
    </row>
    <row r="11" ht="57.0" customHeight="1">
      <c r="A11" s="103"/>
      <c r="B11" s="97" t="s">
        <v>154</v>
      </c>
      <c r="C11" s="117" t="s">
        <v>141</v>
      </c>
      <c r="D11" s="311" t="s">
        <v>587</v>
      </c>
      <c r="E11" s="119" t="s">
        <v>588</v>
      </c>
      <c r="F11" s="120" t="s">
        <v>143</v>
      </c>
      <c r="G11" s="312" t="s">
        <v>589</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590</v>
      </c>
      <c r="E12" s="94"/>
      <c r="F12" s="105" t="s">
        <v>146</v>
      </c>
      <c r="G12" s="313"/>
      <c r="H12" s="314"/>
      <c r="I12" s="94"/>
      <c r="J12" s="94"/>
      <c r="K12" s="121"/>
      <c r="L12" s="121"/>
      <c r="M12" s="121"/>
      <c r="N12" s="121"/>
      <c r="O12" s="121"/>
      <c r="P12" s="121"/>
      <c r="Q12" s="121"/>
      <c r="R12" s="121"/>
      <c r="S12" s="121"/>
      <c r="T12" s="121"/>
      <c r="U12" s="121"/>
      <c r="V12" s="121"/>
      <c r="W12" s="121"/>
    </row>
    <row r="13" ht="37.5" customHeight="1">
      <c r="A13" s="103"/>
      <c r="B13" s="97"/>
      <c r="C13" s="98" t="s">
        <v>148</v>
      </c>
      <c r="D13" s="99" t="s">
        <v>591</v>
      </c>
      <c r="E13" s="100"/>
      <c r="F13" s="123" t="s">
        <v>150</v>
      </c>
      <c r="G13" s="313"/>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v>900000.0</v>
      </c>
      <c r="E14" s="94"/>
      <c r="F14" s="105" t="s">
        <v>153</v>
      </c>
      <c r="G14" s="315">
        <v>1200000.0</v>
      </c>
      <c r="H14" s="316">
        <f>C3-G14</f>
        <v>15600000</v>
      </c>
      <c r="I14" s="94" t="s">
        <v>592</v>
      </c>
      <c r="J14" s="317">
        <v>0.071</v>
      </c>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37.5" customHeight="1">
      <c r="A16" s="103"/>
      <c r="B16" s="88" t="s">
        <v>156</v>
      </c>
      <c r="C16" s="132" t="s">
        <v>141</v>
      </c>
      <c r="D16" s="139" t="s">
        <v>593</v>
      </c>
      <c r="E16" s="91"/>
      <c r="F16" s="92" t="s">
        <v>143</v>
      </c>
      <c r="G16" s="93" t="s">
        <v>594</v>
      </c>
      <c r="H16" s="91"/>
      <c r="I16" s="91"/>
      <c r="J16" s="91"/>
      <c r="K16" s="121"/>
      <c r="L16" s="121"/>
      <c r="M16" s="121"/>
      <c r="N16" s="121"/>
      <c r="O16" s="121"/>
      <c r="P16" s="121"/>
      <c r="Q16" s="121"/>
      <c r="R16" s="121"/>
      <c r="S16" s="121"/>
      <c r="T16" s="121"/>
      <c r="U16" s="121"/>
      <c r="V16" s="121"/>
      <c r="W16" s="121"/>
    </row>
    <row r="17" ht="69.0" customHeight="1">
      <c r="A17" s="103"/>
      <c r="B17" s="97"/>
      <c r="C17" s="133" t="s">
        <v>144</v>
      </c>
      <c r="D17" s="134" t="s">
        <v>595</v>
      </c>
      <c r="E17" s="100"/>
      <c r="F17" s="101" t="s">
        <v>146</v>
      </c>
      <c r="G17" s="102" t="s">
        <v>596</v>
      </c>
      <c r="H17" s="100"/>
      <c r="I17" s="100"/>
      <c r="J17" s="100"/>
      <c r="K17" s="121"/>
      <c r="L17" s="121"/>
      <c r="M17" s="121"/>
      <c r="N17" s="121"/>
      <c r="O17" s="121"/>
      <c r="P17" s="121"/>
      <c r="Q17" s="121"/>
      <c r="R17" s="121"/>
      <c r="S17" s="121"/>
      <c r="T17" s="121"/>
      <c r="U17" s="121"/>
      <c r="V17" s="121"/>
      <c r="W17" s="121"/>
    </row>
    <row r="18" ht="74.25" customHeight="1">
      <c r="A18" s="103"/>
      <c r="B18" s="104"/>
      <c r="C18" s="92" t="s">
        <v>148</v>
      </c>
      <c r="D18" s="92" t="s">
        <v>597</v>
      </c>
      <c r="E18" s="94"/>
      <c r="F18" s="92" t="s">
        <v>150</v>
      </c>
      <c r="G18" s="93" t="s">
        <v>598</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v>2100000.0</v>
      </c>
      <c r="E19" s="100"/>
      <c r="F19" s="101" t="s">
        <v>153</v>
      </c>
      <c r="G19" s="102">
        <v>0.0</v>
      </c>
      <c r="H19" s="318">
        <f>H14-G19</f>
        <v>15600000</v>
      </c>
      <c r="I19" s="201">
        <v>0.09</v>
      </c>
      <c r="J19" s="319">
        <v>0.071</v>
      </c>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37.5" customHeight="1">
      <c r="A21" s="103"/>
      <c r="B21" s="138" t="s">
        <v>158</v>
      </c>
      <c r="C21" s="139" t="s">
        <v>141</v>
      </c>
      <c r="D21" s="139" t="s">
        <v>599</v>
      </c>
      <c r="E21" s="140"/>
      <c r="F21" s="141" t="s">
        <v>143</v>
      </c>
      <c r="G21" s="142" t="s">
        <v>600</v>
      </c>
      <c r="H21" s="119"/>
      <c r="I21" s="119"/>
      <c r="J21" s="119"/>
      <c r="K21" s="121"/>
      <c r="L21" s="121"/>
      <c r="M21" s="121"/>
      <c r="N21" s="121"/>
      <c r="O21" s="121"/>
      <c r="P21" s="121"/>
      <c r="Q21" s="121"/>
      <c r="R21" s="121"/>
      <c r="S21" s="121"/>
      <c r="T21" s="121"/>
      <c r="U21" s="121"/>
      <c r="V21" s="121"/>
      <c r="W21" s="121"/>
    </row>
    <row r="22" ht="37.5" customHeight="1">
      <c r="A22" s="103"/>
      <c r="B22" s="104"/>
      <c r="C22" s="92" t="s">
        <v>144</v>
      </c>
      <c r="D22" s="134" t="s">
        <v>595</v>
      </c>
      <c r="E22" s="143"/>
      <c r="F22" s="132" t="s">
        <v>146</v>
      </c>
      <c r="G22" s="93" t="s">
        <v>601</v>
      </c>
      <c r="H22" s="94"/>
      <c r="I22" s="94"/>
      <c r="J22" s="94"/>
      <c r="K22" s="121"/>
      <c r="L22" s="121"/>
      <c r="M22" s="121"/>
      <c r="N22" s="121"/>
      <c r="O22" s="121"/>
      <c r="P22" s="121"/>
      <c r="Q22" s="121"/>
      <c r="R22" s="121"/>
      <c r="S22" s="121"/>
      <c r="T22" s="121"/>
      <c r="U22" s="121"/>
      <c r="V22" s="121"/>
      <c r="W22" s="121"/>
    </row>
    <row r="23" ht="37.5" customHeight="1">
      <c r="A23" s="103"/>
      <c r="B23" s="97"/>
      <c r="C23" s="133" t="s">
        <v>148</v>
      </c>
      <c r="D23" s="133"/>
      <c r="E23" s="144"/>
      <c r="F23" s="145" t="s">
        <v>150</v>
      </c>
      <c r="G23" s="102" t="s">
        <v>602</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v>1050000.0</v>
      </c>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318" t="s">
        <v>603</v>
      </c>
      <c r="I25" s="131"/>
      <c r="J25" s="131"/>
      <c r="K25" s="121"/>
      <c r="L25" s="121"/>
      <c r="M25" s="121"/>
      <c r="N25" s="121"/>
      <c r="O25" s="121"/>
      <c r="P25" s="121"/>
      <c r="Q25" s="121"/>
      <c r="R25" s="121"/>
      <c r="S25" s="121"/>
      <c r="T25" s="121"/>
      <c r="U25" s="121"/>
      <c r="V25" s="121"/>
      <c r="W25" s="121"/>
    </row>
    <row r="26" ht="55.5" customHeight="1">
      <c r="A26" s="103"/>
      <c r="B26" s="88" t="s">
        <v>163</v>
      </c>
      <c r="C26" s="148" t="s">
        <v>141</v>
      </c>
      <c r="D26" s="172" t="s">
        <v>604</v>
      </c>
      <c r="E26" s="149"/>
      <c r="F26" s="150" t="s">
        <v>143</v>
      </c>
      <c r="G26" s="173" t="s">
        <v>605</v>
      </c>
      <c r="H26" s="91"/>
      <c r="I26" s="91"/>
      <c r="J26" s="91"/>
      <c r="K26" s="121"/>
      <c r="L26" s="121"/>
      <c r="M26" s="121"/>
      <c r="N26" s="121"/>
      <c r="O26" s="121"/>
      <c r="P26" s="121"/>
      <c r="Q26" s="121"/>
      <c r="R26" s="121"/>
      <c r="S26" s="121"/>
      <c r="T26" s="121"/>
      <c r="U26" s="121"/>
      <c r="V26" s="121"/>
      <c r="W26" s="121"/>
    </row>
    <row r="27" ht="37.5" customHeight="1">
      <c r="A27" s="103"/>
      <c r="B27" s="97"/>
      <c r="C27" s="133" t="s">
        <v>144</v>
      </c>
      <c r="D27" s="134" t="s">
        <v>595</v>
      </c>
      <c r="E27" s="144"/>
      <c r="F27" s="145" t="s">
        <v>146</v>
      </c>
      <c r="G27" s="184" t="s">
        <v>606</v>
      </c>
      <c r="H27" s="100"/>
      <c r="I27" s="100"/>
      <c r="J27" s="100"/>
      <c r="K27" s="121"/>
      <c r="L27" s="121"/>
      <c r="M27" s="121"/>
      <c r="N27" s="121"/>
      <c r="O27" s="121"/>
      <c r="P27" s="121"/>
      <c r="Q27" s="121"/>
      <c r="R27" s="121"/>
      <c r="S27" s="121"/>
      <c r="T27" s="121"/>
      <c r="U27" s="121"/>
      <c r="V27" s="121"/>
      <c r="W27" s="121"/>
    </row>
    <row r="28" ht="90.0" customHeight="1">
      <c r="A28" s="103"/>
      <c r="B28" s="104"/>
      <c r="C28" s="92" t="s">
        <v>148</v>
      </c>
      <c r="D28" s="92"/>
      <c r="E28" s="143"/>
      <c r="F28" s="132" t="s">
        <v>150</v>
      </c>
      <c r="G28" s="151" t="s">
        <v>607</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t="s">
        <v>608</v>
      </c>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76.5" customHeight="1">
      <c r="A31" s="103"/>
      <c r="B31" s="138" t="s">
        <v>167</v>
      </c>
      <c r="C31" s="139" t="s">
        <v>141</v>
      </c>
      <c r="D31" s="320" t="s">
        <v>609</v>
      </c>
      <c r="E31" s="140"/>
      <c r="F31" s="141" t="s">
        <v>143</v>
      </c>
      <c r="G31" s="190" t="s">
        <v>610</v>
      </c>
      <c r="H31" s="119"/>
      <c r="I31" s="119"/>
      <c r="J31" s="119"/>
      <c r="K31" s="121"/>
      <c r="L31" s="121"/>
      <c r="M31" s="121"/>
      <c r="N31" s="121"/>
      <c r="O31" s="121"/>
      <c r="P31" s="121"/>
      <c r="Q31" s="121"/>
      <c r="R31" s="121"/>
      <c r="S31" s="121"/>
      <c r="T31" s="121"/>
      <c r="U31" s="121"/>
      <c r="V31" s="121"/>
      <c r="W31" s="121"/>
    </row>
    <row r="32" ht="48.0" customHeight="1">
      <c r="A32" s="103"/>
      <c r="B32" s="104"/>
      <c r="C32" s="92" t="s">
        <v>144</v>
      </c>
      <c r="D32" s="92"/>
      <c r="E32" s="143"/>
      <c r="F32" s="132" t="s">
        <v>146</v>
      </c>
      <c r="G32" s="151" t="s">
        <v>611</v>
      </c>
      <c r="H32" s="94"/>
      <c r="I32" s="94"/>
      <c r="J32" s="94"/>
      <c r="K32" s="121"/>
      <c r="L32" s="121"/>
      <c r="M32" s="121"/>
      <c r="N32" s="121"/>
      <c r="O32" s="121"/>
      <c r="P32" s="121"/>
      <c r="Q32" s="121"/>
      <c r="R32" s="121"/>
      <c r="S32" s="121"/>
      <c r="T32" s="121"/>
      <c r="U32" s="121"/>
      <c r="V32" s="121"/>
      <c r="W32" s="121"/>
    </row>
    <row r="33" ht="37.5" customHeight="1">
      <c r="A33" s="103"/>
      <c r="B33" s="97"/>
      <c r="C33" s="133" t="s">
        <v>148</v>
      </c>
      <c r="D33" s="133"/>
      <c r="E33" s="144"/>
      <c r="F33" s="145" t="s">
        <v>150</v>
      </c>
      <c r="G33" s="184" t="s">
        <v>612</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37.5" customHeight="1">
      <c r="A36" s="103"/>
      <c r="B36" s="88" t="s">
        <v>168</v>
      </c>
      <c r="C36" s="148" t="s">
        <v>141</v>
      </c>
      <c r="D36" s="172" t="s">
        <v>613</v>
      </c>
      <c r="E36" s="149"/>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133"/>
      <c r="E37" s="144"/>
      <c r="F37" s="145" t="s">
        <v>146</v>
      </c>
      <c r="G37" s="102"/>
      <c r="H37" s="100"/>
      <c r="I37" s="100"/>
      <c r="J37" s="100"/>
      <c r="K37" s="121"/>
      <c r="L37" s="121"/>
      <c r="M37" s="121"/>
      <c r="N37" s="121"/>
      <c r="O37" s="121"/>
      <c r="P37" s="121"/>
      <c r="Q37" s="121"/>
      <c r="R37" s="121"/>
      <c r="S37" s="121"/>
      <c r="T37" s="121"/>
      <c r="U37" s="121"/>
      <c r="V37" s="121"/>
      <c r="W37" s="121"/>
    </row>
    <row r="38" ht="37.5" customHeight="1">
      <c r="A38" s="103"/>
      <c r="B38" s="104"/>
      <c r="C38" s="92" t="s">
        <v>148</v>
      </c>
      <c r="D38" s="92"/>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0"/>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584</v>
      </c>
      <c r="B1" s="74"/>
      <c r="D1" s="75"/>
      <c r="E1" s="75"/>
      <c r="F1" s="75"/>
      <c r="G1" s="76"/>
      <c r="H1" s="77"/>
      <c r="I1" s="77"/>
      <c r="J1" s="77"/>
      <c r="K1" s="77"/>
      <c r="L1" s="77"/>
      <c r="M1" s="77"/>
      <c r="N1" s="77"/>
      <c r="O1" s="77"/>
      <c r="P1" s="77"/>
      <c r="Q1" s="77"/>
      <c r="R1" s="77"/>
      <c r="S1" s="77"/>
      <c r="T1" s="77"/>
      <c r="U1" s="77"/>
      <c r="V1" s="77"/>
      <c r="W1" s="77"/>
    </row>
    <row r="2" ht="15.75" customHeight="1">
      <c r="A2" s="74" t="s">
        <v>614</v>
      </c>
      <c r="B2" s="73"/>
      <c r="D2" s="75"/>
      <c r="E2" s="75"/>
      <c r="F2" s="75"/>
      <c r="G2" s="76"/>
      <c r="H2" s="77"/>
      <c r="I2" s="77"/>
      <c r="J2" s="77"/>
      <c r="K2" s="77"/>
      <c r="L2" s="77"/>
      <c r="M2" s="77"/>
      <c r="N2" s="77"/>
      <c r="O2" s="77"/>
      <c r="P2" s="77"/>
      <c r="Q2" s="77"/>
      <c r="R2" s="77"/>
      <c r="S2" s="77"/>
      <c r="T2" s="77"/>
      <c r="U2" s="77"/>
      <c r="V2" s="77"/>
      <c r="W2" s="77"/>
    </row>
    <row r="3" ht="15.75" customHeight="1">
      <c r="A3" s="74" t="s">
        <v>131</v>
      </c>
      <c r="C3" s="78">
        <v>5.358E7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t="s">
        <v>615</v>
      </c>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v>0.0</v>
      </c>
      <c r="E9" s="100"/>
      <c r="F9" s="101" t="s">
        <v>153</v>
      </c>
      <c r="G9" s="102">
        <v>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53580000</v>
      </c>
      <c r="I10" s="114">
        <v>0.05</v>
      </c>
      <c r="J10" s="115">
        <f>((C$3-H10)/C$3)*100</f>
        <v>0</v>
      </c>
      <c r="K10" s="116"/>
      <c r="L10" s="116"/>
      <c r="M10" s="116"/>
      <c r="N10" s="116"/>
      <c r="O10" s="116"/>
      <c r="P10" s="116"/>
      <c r="Q10" s="116"/>
      <c r="R10" s="116"/>
      <c r="S10" s="116"/>
      <c r="T10" s="116"/>
      <c r="U10" s="116"/>
      <c r="V10" s="116"/>
      <c r="W10" s="116"/>
    </row>
    <row r="11">
      <c r="A11" s="103"/>
      <c r="B11" s="97" t="s">
        <v>154</v>
      </c>
      <c r="C11" s="117" t="s">
        <v>141</v>
      </c>
      <c r="D11" s="321" t="s">
        <v>616</v>
      </c>
      <c r="E11" s="322" t="s">
        <v>617</v>
      </c>
      <c r="F11" s="120" t="s">
        <v>143</v>
      </c>
      <c r="G11" s="171" t="s">
        <v>618</v>
      </c>
      <c r="H11" s="119"/>
      <c r="I11" s="119"/>
      <c r="J11" s="119"/>
      <c r="K11" s="121"/>
      <c r="L11" s="121"/>
      <c r="M11" s="121"/>
      <c r="N11" s="121"/>
      <c r="O11" s="121"/>
      <c r="P11" s="121"/>
      <c r="Q11" s="121"/>
      <c r="R11" s="121"/>
      <c r="S11" s="121"/>
      <c r="T11" s="121"/>
      <c r="U11" s="121"/>
      <c r="V11" s="121"/>
      <c r="W11" s="121"/>
    </row>
    <row r="12">
      <c r="A12" s="103"/>
      <c r="B12" s="104"/>
      <c r="C12" s="105" t="s">
        <v>144</v>
      </c>
      <c r="D12" s="323" t="s">
        <v>619</v>
      </c>
      <c r="E12" s="94"/>
      <c r="F12" s="105" t="s">
        <v>146</v>
      </c>
      <c r="G12" s="125" t="s">
        <v>620</v>
      </c>
      <c r="H12" s="94"/>
      <c r="I12" s="94"/>
      <c r="J12" s="94"/>
      <c r="K12" s="121"/>
      <c r="L12" s="121"/>
      <c r="M12" s="121"/>
      <c r="N12" s="121"/>
      <c r="O12" s="121"/>
      <c r="P12" s="121"/>
      <c r="Q12" s="121"/>
      <c r="R12" s="121"/>
      <c r="S12" s="121"/>
      <c r="T12" s="121"/>
      <c r="U12" s="121"/>
      <c r="V12" s="121"/>
      <c r="W12" s="121"/>
    </row>
    <row r="13">
      <c r="A13" s="103"/>
      <c r="B13" s="97"/>
      <c r="C13" s="98" t="s">
        <v>148</v>
      </c>
      <c r="D13" s="323" t="s">
        <v>621</v>
      </c>
      <c r="E13" s="100"/>
      <c r="F13" s="123" t="s">
        <v>150</v>
      </c>
      <c r="G13" s="124" t="s">
        <v>622</v>
      </c>
      <c r="H13" s="100"/>
      <c r="I13" s="100"/>
      <c r="J13" s="100"/>
      <c r="K13" s="121"/>
      <c r="L13" s="121"/>
      <c r="M13" s="121"/>
      <c r="N13" s="121"/>
      <c r="O13" s="121"/>
      <c r="P13" s="121"/>
      <c r="Q13" s="121"/>
      <c r="R13" s="121"/>
      <c r="S13" s="121"/>
      <c r="T13" s="121"/>
      <c r="U13" s="121"/>
      <c r="V13" s="121"/>
      <c r="W13" s="121"/>
    </row>
    <row r="14">
      <c r="A14" s="103"/>
      <c r="B14" s="104"/>
      <c r="C14" s="105" t="s">
        <v>152</v>
      </c>
      <c r="D14" s="323" t="s">
        <v>213</v>
      </c>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c r="A16" s="103"/>
      <c r="B16" s="88" t="s">
        <v>156</v>
      </c>
      <c r="C16" s="132" t="s">
        <v>141</v>
      </c>
      <c r="D16" s="132" t="s">
        <v>623</v>
      </c>
      <c r="E16" s="324" t="s">
        <v>617</v>
      </c>
      <c r="F16" s="92" t="s">
        <v>143</v>
      </c>
      <c r="G16" s="93" t="s">
        <v>624</v>
      </c>
      <c r="H16" s="91"/>
      <c r="I16" s="91"/>
      <c r="J16" s="91"/>
      <c r="K16" s="121"/>
      <c r="L16" s="121"/>
      <c r="M16" s="121"/>
      <c r="N16" s="121"/>
      <c r="O16" s="121"/>
      <c r="P16" s="121"/>
      <c r="Q16" s="121"/>
      <c r="R16" s="121"/>
      <c r="S16" s="121"/>
      <c r="T16" s="121"/>
      <c r="U16" s="121"/>
      <c r="V16" s="121"/>
      <c r="W16" s="121"/>
    </row>
    <row r="17" ht="37.5" customHeight="1">
      <c r="A17" s="103"/>
      <c r="B17" s="97"/>
      <c r="C17" s="133" t="s">
        <v>144</v>
      </c>
      <c r="D17" s="134" t="s">
        <v>625</v>
      </c>
      <c r="E17" s="100"/>
      <c r="F17" s="101" t="s">
        <v>146</v>
      </c>
      <c r="G17" s="102" t="s">
        <v>180</v>
      </c>
      <c r="H17" s="100"/>
      <c r="I17" s="100"/>
      <c r="J17" s="100"/>
      <c r="K17" s="121"/>
      <c r="L17" s="121"/>
      <c r="M17" s="121"/>
      <c r="N17" s="121"/>
      <c r="O17" s="121"/>
      <c r="P17" s="121"/>
      <c r="Q17" s="121"/>
      <c r="R17" s="121"/>
      <c r="S17" s="121"/>
      <c r="T17" s="121"/>
      <c r="U17" s="121"/>
      <c r="V17" s="121"/>
      <c r="W17" s="121"/>
    </row>
    <row r="18" ht="37.5" customHeight="1">
      <c r="A18" s="103"/>
      <c r="B18" s="104"/>
      <c r="C18" s="92" t="s">
        <v>148</v>
      </c>
      <c r="D18" s="92" t="s">
        <v>626</v>
      </c>
      <c r="E18" s="94"/>
      <c r="F18" s="92" t="s">
        <v>150</v>
      </c>
      <c r="G18" s="93" t="s">
        <v>180</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t="s">
        <v>627</v>
      </c>
      <c r="E19" s="100"/>
      <c r="F19" s="101" t="s">
        <v>153</v>
      </c>
      <c r="G19" s="102" t="s">
        <v>627</v>
      </c>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44.25" customHeight="1">
      <c r="A21" s="103"/>
      <c r="B21" s="138" t="s">
        <v>158</v>
      </c>
      <c r="C21" s="139" t="s">
        <v>141</v>
      </c>
      <c r="D21" s="139" t="s">
        <v>628</v>
      </c>
      <c r="E21" s="140"/>
      <c r="F21" s="141" t="s">
        <v>143</v>
      </c>
      <c r="G21" s="142"/>
      <c r="H21" s="119"/>
      <c r="I21" s="119"/>
      <c r="J21" s="119"/>
      <c r="K21" s="121"/>
      <c r="L21" s="121"/>
      <c r="M21" s="121"/>
      <c r="N21" s="121"/>
      <c r="O21" s="121"/>
      <c r="P21" s="121"/>
      <c r="Q21" s="121"/>
      <c r="R21" s="121"/>
      <c r="S21" s="121"/>
      <c r="T21" s="121"/>
      <c r="U21" s="121"/>
      <c r="V21" s="121"/>
      <c r="W21" s="121"/>
    </row>
    <row r="22" ht="37.5" customHeight="1">
      <c r="A22" s="103"/>
      <c r="B22" s="104"/>
      <c r="C22" s="92" t="s">
        <v>144</v>
      </c>
      <c r="D22" s="92" t="s">
        <v>625</v>
      </c>
      <c r="E22" s="143"/>
      <c r="F22" s="132" t="s">
        <v>146</v>
      </c>
      <c r="G22" s="93"/>
      <c r="H22" s="94"/>
      <c r="I22" s="94"/>
      <c r="J22" s="94"/>
      <c r="K22" s="121"/>
      <c r="L22" s="121"/>
      <c r="M22" s="121"/>
      <c r="N22" s="121"/>
      <c r="O22" s="121"/>
      <c r="P22" s="121"/>
      <c r="Q22" s="121"/>
      <c r="R22" s="121"/>
      <c r="S22" s="121"/>
      <c r="T22" s="121"/>
      <c r="U22" s="121"/>
      <c r="V22" s="121"/>
      <c r="W22" s="121"/>
    </row>
    <row r="23" ht="37.5" customHeight="1">
      <c r="A23" s="103"/>
      <c r="B23" s="97"/>
      <c r="C23" s="133" t="s">
        <v>148</v>
      </c>
      <c r="D23" s="133" t="s">
        <v>626</v>
      </c>
      <c r="E23" s="144"/>
      <c r="F23" s="145" t="s">
        <v>150</v>
      </c>
      <c r="G23" s="102"/>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t="s">
        <v>213</v>
      </c>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51.0" customHeight="1">
      <c r="A26" s="103"/>
      <c r="B26" s="88" t="s">
        <v>163</v>
      </c>
      <c r="C26" s="148" t="s">
        <v>141</v>
      </c>
      <c r="D26" s="148" t="s">
        <v>628</v>
      </c>
      <c r="E26" s="149"/>
      <c r="F26" s="150" t="s">
        <v>143</v>
      </c>
      <c r="G26" s="154"/>
      <c r="H26" s="91"/>
      <c r="I26" s="91"/>
      <c r="J26" s="91"/>
      <c r="K26" s="121"/>
      <c r="L26" s="121"/>
      <c r="M26" s="121"/>
      <c r="N26" s="121"/>
      <c r="O26" s="121"/>
      <c r="P26" s="121"/>
      <c r="Q26" s="121"/>
      <c r="R26" s="121"/>
      <c r="S26" s="121"/>
      <c r="T26" s="121"/>
      <c r="U26" s="121"/>
      <c r="V26" s="121"/>
      <c r="W26" s="121"/>
    </row>
    <row r="27" ht="37.5" customHeight="1">
      <c r="A27" s="103"/>
      <c r="B27" s="97"/>
      <c r="C27" s="133" t="s">
        <v>144</v>
      </c>
      <c r="D27" s="133" t="s">
        <v>625</v>
      </c>
      <c r="E27" s="144"/>
      <c r="F27" s="145" t="s">
        <v>146</v>
      </c>
      <c r="G27" s="102"/>
      <c r="H27" s="100"/>
      <c r="I27" s="100"/>
      <c r="J27" s="100"/>
      <c r="K27" s="121"/>
      <c r="L27" s="121"/>
      <c r="M27" s="121"/>
      <c r="N27" s="121"/>
      <c r="O27" s="121"/>
      <c r="P27" s="121"/>
      <c r="Q27" s="121"/>
      <c r="R27" s="121"/>
      <c r="S27" s="121"/>
      <c r="T27" s="121"/>
      <c r="U27" s="121"/>
      <c r="V27" s="121"/>
      <c r="W27" s="121"/>
    </row>
    <row r="28" ht="58.5" customHeight="1">
      <c r="A28" s="103"/>
      <c r="B28" s="104"/>
      <c r="C28" s="92" t="s">
        <v>148</v>
      </c>
      <c r="D28" s="92" t="s">
        <v>629</v>
      </c>
      <c r="E28" s="143"/>
      <c r="F28" s="132" t="s">
        <v>150</v>
      </c>
      <c r="G28" s="93"/>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t="s">
        <v>213</v>
      </c>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c r="A31" s="103"/>
      <c r="B31" s="138" t="s">
        <v>167</v>
      </c>
      <c r="C31" s="139" t="s">
        <v>141</v>
      </c>
      <c r="D31" s="188" t="s">
        <v>630</v>
      </c>
      <c r="E31" s="140"/>
      <c r="F31" s="141" t="s">
        <v>143</v>
      </c>
      <c r="G31" s="190" t="s">
        <v>631</v>
      </c>
      <c r="H31" s="119"/>
      <c r="I31" s="119"/>
      <c r="J31" s="119"/>
      <c r="K31" s="121"/>
      <c r="L31" s="121"/>
      <c r="M31" s="121"/>
      <c r="N31" s="121"/>
      <c r="O31" s="121"/>
      <c r="P31" s="121"/>
      <c r="Q31" s="121"/>
      <c r="R31" s="121"/>
      <c r="S31" s="121"/>
      <c r="T31" s="121"/>
      <c r="U31" s="121"/>
      <c r="V31" s="121"/>
      <c r="W31" s="121"/>
    </row>
    <row r="32">
      <c r="A32" s="103"/>
      <c r="B32" s="104"/>
      <c r="C32" s="92" t="s">
        <v>144</v>
      </c>
      <c r="D32" s="191" t="s">
        <v>632</v>
      </c>
      <c r="E32" s="143"/>
      <c r="F32" s="132" t="s">
        <v>146</v>
      </c>
      <c r="G32" s="151" t="s">
        <v>633</v>
      </c>
      <c r="H32" s="94"/>
      <c r="I32" s="94"/>
      <c r="J32" s="94"/>
      <c r="K32" s="121"/>
      <c r="L32" s="121"/>
      <c r="M32" s="121"/>
      <c r="N32" s="121"/>
      <c r="O32" s="121"/>
      <c r="P32" s="121"/>
      <c r="Q32" s="121"/>
      <c r="R32" s="121"/>
      <c r="S32" s="121"/>
      <c r="T32" s="121"/>
      <c r="U32" s="121"/>
      <c r="V32" s="121"/>
      <c r="W32" s="121"/>
    </row>
    <row r="33">
      <c r="A33" s="103"/>
      <c r="B33" s="97"/>
      <c r="C33" s="133" t="s">
        <v>148</v>
      </c>
      <c r="D33" s="174" t="s">
        <v>634</v>
      </c>
      <c r="E33" s="144"/>
      <c r="F33" s="145" t="s">
        <v>150</v>
      </c>
      <c r="G33" s="184" t="s">
        <v>635</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151" t="s">
        <v>636</v>
      </c>
      <c r="E34" s="143"/>
      <c r="F34" s="132" t="s">
        <v>153</v>
      </c>
      <c r="G34" s="151" t="s">
        <v>637</v>
      </c>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37.5" customHeight="1">
      <c r="A36" s="103"/>
      <c r="B36" s="88" t="s">
        <v>168</v>
      </c>
      <c r="C36" s="148" t="s">
        <v>141</v>
      </c>
      <c r="D36" s="148"/>
      <c r="E36" s="149"/>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133"/>
      <c r="E37" s="144"/>
      <c r="F37" s="145" t="s">
        <v>146</v>
      </c>
      <c r="G37" s="102"/>
      <c r="H37" s="100"/>
      <c r="I37" s="100"/>
      <c r="J37" s="100"/>
      <c r="K37" s="121"/>
      <c r="L37" s="121"/>
      <c r="M37" s="121"/>
      <c r="N37" s="121"/>
      <c r="O37" s="121"/>
      <c r="P37" s="121"/>
      <c r="Q37" s="121"/>
      <c r="R37" s="121"/>
      <c r="S37" s="121"/>
      <c r="T37" s="121"/>
      <c r="U37" s="121"/>
      <c r="V37" s="121"/>
      <c r="W37" s="121"/>
    </row>
    <row r="38" ht="37.5" customHeight="1">
      <c r="A38" s="103"/>
      <c r="B38" s="104"/>
      <c r="C38" s="92" t="s">
        <v>148</v>
      </c>
      <c r="D38" s="92"/>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0"/>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584</v>
      </c>
      <c r="B1" s="74"/>
      <c r="D1" s="75"/>
      <c r="E1" s="75"/>
      <c r="F1" s="75"/>
      <c r="G1" s="76"/>
      <c r="H1" s="77"/>
      <c r="I1" s="77"/>
      <c r="J1" s="77"/>
      <c r="K1" s="77"/>
      <c r="L1" s="77"/>
      <c r="M1" s="77"/>
      <c r="N1" s="77"/>
      <c r="O1" s="77"/>
      <c r="P1" s="77"/>
      <c r="Q1" s="77"/>
      <c r="R1" s="77"/>
      <c r="S1" s="77"/>
      <c r="T1" s="77"/>
      <c r="U1" s="77"/>
      <c r="V1" s="77"/>
      <c r="W1" s="77"/>
    </row>
    <row r="2" ht="15.75" customHeight="1">
      <c r="A2" s="74" t="s">
        <v>638</v>
      </c>
      <c r="B2" s="73"/>
      <c r="D2" s="75"/>
      <c r="E2" s="75"/>
      <c r="F2" s="75"/>
      <c r="G2" s="76"/>
      <c r="H2" s="77"/>
      <c r="I2" s="77"/>
      <c r="J2" s="77"/>
      <c r="K2" s="77"/>
      <c r="L2" s="77"/>
      <c r="M2" s="77"/>
      <c r="N2" s="77"/>
      <c r="O2" s="77"/>
      <c r="P2" s="77"/>
      <c r="Q2" s="77"/>
      <c r="R2" s="77"/>
      <c r="S2" s="77"/>
      <c r="T2" s="77"/>
      <c r="U2" s="77"/>
      <c r="V2" s="77"/>
      <c r="W2" s="77"/>
    </row>
    <row r="3" ht="15.75" customHeight="1">
      <c r="A3" s="74" t="s">
        <v>131</v>
      </c>
      <c r="C3" s="78">
        <v>9.3508E7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t="s">
        <v>615</v>
      </c>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v>0.0</v>
      </c>
      <c r="E9" s="100"/>
      <c r="F9" s="101" t="s">
        <v>153</v>
      </c>
      <c r="G9" s="102">
        <v>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93508000</v>
      </c>
      <c r="I10" s="114">
        <v>0.05</v>
      </c>
      <c r="J10" s="115">
        <f>((C$3-H10)/C$3)*100</f>
        <v>0</v>
      </c>
      <c r="K10" s="116"/>
      <c r="L10" s="116"/>
      <c r="M10" s="116"/>
      <c r="N10" s="116"/>
      <c r="O10" s="116"/>
      <c r="P10" s="116"/>
      <c r="Q10" s="116"/>
      <c r="R10" s="116"/>
      <c r="S10" s="116"/>
      <c r="T10" s="116"/>
      <c r="U10" s="116"/>
      <c r="V10" s="116"/>
      <c r="W10" s="116"/>
    </row>
    <row r="11" ht="45.0" customHeight="1">
      <c r="A11" s="103"/>
      <c r="B11" s="97" t="s">
        <v>154</v>
      </c>
      <c r="C11" s="117" t="s">
        <v>141</v>
      </c>
      <c r="D11" s="118" t="s">
        <v>639</v>
      </c>
      <c r="E11" s="119" t="s">
        <v>640</v>
      </c>
      <c r="F11" s="120" t="s">
        <v>143</v>
      </c>
      <c r="G11" s="171" t="s">
        <v>641</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590</v>
      </c>
      <c r="E12" s="94"/>
      <c r="F12" s="105" t="s">
        <v>146</v>
      </c>
      <c r="G12" s="125"/>
      <c r="H12" s="94"/>
      <c r="I12" s="94"/>
      <c r="J12" s="94"/>
      <c r="K12" s="121"/>
      <c r="L12" s="121"/>
      <c r="M12" s="121"/>
      <c r="N12" s="121"/>
      <c r="O12" s="121"/>
      <c r="P12" s="121"/>
      <c r="Q12" s="121"/>
      <c r="R12" s="121"/>
      <c r="S12" s="121"/>
      <c r="T12" s="121"/>
      <c r="U12" s="121"/>
      <c r="V12" s="121"/>
      <c r="W12" s="121"/>
    </row>
    <row r="13" ht="53.25" customHeight="1">
      <c r="A13" s="103"/>
      <c r="B13" s="97"/>
      <c r="C13" s="98" t="s">
        <v>148</v>
      </c>
      <c r="D13" s="99" t="s">
        <v>642</v>
      </c>
      <c r="E13" s="100"/>
      <c r="F13" s="123" t="s">
        <v>150</v>
      </c>
      <c r="G13" s="124"/>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f>150000*3*2</f>
        <v>900000</v>
      </c>
      <c r="E14" s="94"/>
      <c r="F14" s="105" t="s">
        <v>153</v>
      </c>
      <c r="G14" s="125">
        <v>1200000.0</v>
      </c>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325">
        <f>C3-G14</f>
        <v>92308000</v>
      </c>
      <c r="I15" s="196">
        <v>0.07</v>
      </c>
      <c r="J15" s="326">
        <f>((C$3-H15)/C$3)*100%</f>
        <v>0.01283312658</v>
      </c>
      <c r="K15" s="121"/>
      <c r="L15" s="121"/>
      <c r="M15" s="121"/>
      <c r="N15" s="121"/>
      <c r="O15" s="121"/>
      <c r="P15" s="121"/>
      <c r="Q15" s="121"/>
      <c r="R15" s="121"/>
      <c r="S15" s="121"/>
      <c r="T15" s="121"/>
      <c r="U15" s="121"/>
      <c r="V15" s="121"/>
      <c r="W15" s="121"/>
    </row>
    <row r="16" ht="45.75" customHeight="1">
      <c r="A16" s="103"/>
      <c r="B16" s="88" t="s">
        <v>156</v>
      </c>
      <c r="C16" s="132" t="s">
        <v>141</v>
      </c>
      <c r="D16" s="202" t="s">
        <v>643</v>
      </c>
      <c r="E16" s="91" t="s">
        <v>644</v>
      </c>
      <c r="F16" s="92" t="s">
        <v>143</v>
      </c>
      <c r="G16" s="93" t="s">
        <v>645</v>
      </c>
      <c r="H16" s="91"/>
      <c r="I16" s="91"/>
      <c r="J16" s="91"/>
      <c r="K16" s="121"/>
      <c r="L16" s="121"/>
      <c r="M16" s="121"/>
      <c r="N16" s="121"/>
      <c r="O16" s="121"/>
      <c r="P16" s="121"/>
      <c r="Q16" s="121"/>
      <c r="R16" s="121"/>
      <c r="S16" s="121"/>
      <c r="T16" s="121"/>
      <c r="U16" s="121"/>
      <c r="V16" s="121"/>
      <c r="W16" s="121"/>
    </row>
    <row r="17" ht="44.25" customHeight="1">
      <c r="A17" s="103"/>
      <c r="B17" s="97"/>
      <c r="C17" s="133" t="s">
        <v>144</v>
      </c>
      <c r="D17" s="134" t="s">
        <v>595</v>
      </c>
      <c r="E17" s="100"/>
      <c r="F17" s="101" t="s">
        <v>146</v>
      </c>
      <c r="G17" s="102" t="s">
        <v>646</v>
      </c>
      <c r="H17" s="100"/>
      <c r="I17" s="100"/>
      <c r="J17" s="100"/>
      <c r="K17" s="121"/>
      <c r="L17" s="121"/>
      <c r="M17" s="121"/>
      <c r="N17" s="121"/>
      <c r="O17" s="121"/>
      <c r="P17" s="121"/>
      <c r="Q17" s="121"/>
      <c r="R17" s="121"/>
      <c r="S17" s="121"/>
      <c r="T17" s="121"/>
      <c r="U17" s="121"/>
      <c r="V17" s="121"/>
      <c r="W17" s="121"/>
    </row>
    <row r="18" ht="63.0" customHeight="1">
      <c r="A18" s="103"/>
      <c r="B18" s="104"/>
      <c r="C18" s="92" t="s">
        <v>148</v>
      </c>
      <c r="D18" s="92" t="s">
        <v>597</v>
      </c>
      <c r="E18" s="94"/>
      <c r="F18" s="92" t="s">
        <v>150</v>
      </c>
      <c r="G18" s="93" t="s">
        <v>647</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v>2100000.0</v>
      </c>
      <c r="E19" s="100"/>
      <c r="F19" s="101" t="s">
        <v>153</v>
      </c>
      <c r="G19" s="102">
        <v>0.0</v>
      </c>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325">
        <f>H15-G19</f>
        <v>92308000</v>
      </c>
      <c r="I20" s="327" t="s">
        <v>648</v>
      </c>
      <c r="J20" s="326">
        <f>((C$3-H20)/C$3)*100%</f>
        <v>0.01283312658</v>
      </c>
      <c r="K20" s="121"/>
      <c r="L20" s="121"/>
      <c r="M20" s="121"/>
      <c r="N20" s="121"/>
      <c r="O20" s="121"/>
      <c r="P20" s="121"/>
      <c r="Q20" s="121"/>
      <c r="R20" s="121"/>
      <c r="S20" s="121"/>
      <c r="T20" s="121"/>
      <c r="U20" s="121"/>
      <c r="V20" s="121"/>
      <c r="W20" s="121"/>
    </row>
    <row r="21" ht="48.0" customHeight="1">
      <c r="A21" s="103"/>
      <c r="B21" s="138" t="s">
        <v>158</v>
      </c>
      <c r="C21" s="139" t="s">
        <v>141</v>
      </c>
      <c r="D21" s="139" t="s">
        <v>599</v>
      </c>
      <c r="E21" s="140" t="s">
        <v>644</v>
      </c>
      <c r="F21" s="141" t="s">
        <v>143</v>
      </c>
      <c r="G21" s="142" t="s">
        <v>600</v>
      </c>
      <c r="H21" s="119"/>
      <c r="I21" s="119"/>
      <c r="J21" s="119"/>
      <c r="K21" s="121"/>
      <c r="L21" s="121"/>
      <c r="M21" s="121"/>
      <c r="N21" s="121"/>
      <c r="O21" s="121"/>
      <c r="P21" s="121"/>
      <c r="Q21" s="121"/>
      <c r="R21" s="121"/>
      <c r="S21" s="121"/>
      <c r="T21" s="121"/>
      <c r="U21" s="121"/>
      <c r="V21" s="121"/>
      <c r="W21" s="121"/>
    </row>
    <row r="22" ht="37.5" customHeight="1">
      <c r="A22" s="103"/>
      <c r="B22" s="104"/>
      <c r="C22" s="92" t="s">
        <v>144</v>
      </c>
      <c r="D22" s="328" t="s">
        <v>595</v>
      </c>
      <c r="E22" s="143"/>
      <c r="F22" s="132" t="s">
        <v>146</v>
      </c>
      <c r="G22" s="93" t="s">
        <v>601</v>
      </c>
      <c r="H22" s="94"/>
      <c r="I22" s="94"/>
      <c r="J22" s="94"/>
      <c r="K22" s="121"/>
      <c r="L22" s="121"/>
      <c r="M22" s="121"/>
      <c r="N22" s="121"/>
      <c r="O22" s="121"/>
      <c r="P22" s="121"/>
      <c r="Q22" s="121"/>
      <c r="R22" s="121"/>
      <c r="S22" s="121"/>
      <c r="T22" s="121"/>
      <c r="U22" s="121"/>
      <c r="V22" s="121"/>
      <c r="W22" s="121"/>
    </row>
    <row r="23" ht="46.5" customHeight="1">
      <c r="A23" s="103"/>
      <c r="B23" s="97"/>
      <c r="C23" s="133" t="s">
        <v>148</v>
      </c>
      <c r="D23" s="133" t="s">
        <v>649</v>
      </c>
      <c r="E23" s="144"/>
      <c r="F23" s="145" t="s">
        <v>150</v>
      </c>
      <c r="G23" s="184" t="s">
        <v>650</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v>1050000.0</v>
      </c>
      <c r="E24" s="143"/>
      <c r="F24" s="132" t="s">
        <v>153</v>
      </c>
      <c r="G24" s="93">
        <v>0.0</v>
      </c>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325">
        <f>H20-G24</f>
        <v>92308000</v>
      </c>
      <c r="I25" s="281" t="s">
        <v>648</v>
      </c>
      <c r="J25" s="326">
        <v>0.0128</v>
      </c>
      <c r="K25" s="121"/>
      <c r="L25" s="121"/>
      <c r="M25" s="121"/>
      <c r="N25" s="121"/>
      <c r="O25" s="121"/>
      <c r="P25" s="121"/>
      <c r="Q25" s="121"/>
      <c r="R25" s="121"/>
      <c r="S25" s="121"/>
      <c r="T25" s="121"/>
      <c r="U25" s="121"/>
      <c r="V25" s="121"/>
      <c r="W25" s="121"/>
    </row>
    <row r="26" ht="49.5" customHeight="1">
      <c r="A26" s="103"/>
      <c r="B26" s="88" t="s">
        <v>163</v>
      </c>
      <c r="C26" s="148" t="s">
        <v>141</v>
      </c>
      <c r="D26" s="172" t="s">
        <v>604</v>
      </c>
      <c r="E26" s="140" t="s">
        <v>644</v>
      </c>
      <c r="F26" s="150" t="s">
        <v>143</v>
      </c>
      <c r="G26" s="173" t="s">
        <v>651</v>
      </c>
      <c r="H26" s="91"/>
      <c r="I26" s="91"/>
      <c r="J26" s="91"/>
      <c r="K26" s="121"/>
      <c r="L26" s="121"/>
      <c r="M26" s="121"/>
      <c r="N26" s="121"/>
      <c r="O26" s="121"/>
      <c r="P26" s="121"/>
      <c r="Q26" s="121"/>
      <c r="R26" s="121"/>
      <c r="S26" s="121"/>
      <c r="T26" s="121"/>
      <c r="U26" s="121"/>
      <c r="V26" s="121"/>
      <c r="W26" s="121"/>
    </row>
    <row r="27" ht="49.5" customHeight="1">
      <c r="A27" s="103"/>
      <c r="B27" s="97"/>
      <c r="C27" s="133" t="s">
        <v>144</v>
      </c>
      <c r="D27" s="134" t="s">
        <v>595</v>
      </c>
      <c r="E27" s="144"/>
      <c r="F27" s="145" t="s">
        <v>146</v>
      </c>
      <c r="G27" s="184" t="s">
        <v>652</v>
      </c>
      <c r="H27" s="100"/>
      <c r="I27" s="100"/>
      <c r="J27" s="100"/>
      <c r="K27" s="121"/>
      <c r="L27" s="121"/>
      <c r="M27" s="121"/>
      <c r="N27" s="121"/>
      <c r="O27" s="121"/>
      <c r="P27" s="121"/>
      <c r="Q27" s="121"/>
      <c r="R27" s="121"/>
      <c r="S27" s="121"/>
      <c r="T27" s="121"/>
      <c r="U27" s="121"/>
      <c r="V27" s="121"/>
      <c r="W27" s="121"/>
    </row>
    <row r="28" ht="53.25" customHeight="1">
      <c r="A28" s="103"/>
      <c r="B28" s="104"/>
      <c r="C28" s="92" t="s">
        <v>148</v>
      </c>
      <c r="D28" s="133" t="s">
        <v>649</v>
      </c>
      <c r="E28" s="143"/>
      <c r="F28" s="132" t="s">
        <v>150</v>
      </c>
      <c r="G28" s="151" t="s">
        <v>653</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t="s">
        <v>608</v>
      </c>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37.5" customHeight="1">
      <c r="A31" s="103"/>
      <c r="B31" s="138" t="s">
        <v>167</v>
      </c>
      <c r="C31" s="139" t="s">
        <v>141</v>
      </c>
      <c r="D31" s="188" t="s">
        <v>609</v>
      </c>
      <c r="E31" s="140"/>
      <c r="F31" s="141" t="s">
        <v>143</v>
      </c>
      <c r="G31" s="190" t="s">
        <v>654</v>
      </c>
      <c r="H31" s="119"/>
      <c r="I31" s="119"/>
      <c r="J31" s="119"/>
      <c r="K31" s="121"/>
      <c r="L31" s="121"/>
      <c r="M31" s="121"/>
      <c r="N31" s="121"/>
      <c r="O31" s="121"/>
      <c r="P31" s="121"/>
      <c r="Q31" s="121"/>
      <c r="R31" s="121"/>
      <c r="S31" s="121"/>
      <c r="T31" s="121"/>
      <c r="U31" s="121"/>
      <c r="V31" s="121"/>
      <c r="W31" s="121"/>
    </row>
    <row r="32" ht="100.5" customHeight="1">
      <c r="A32" s="103"/>
      <c r="B32" s="104"/>
      <c r="C32" s="92" t="s">
        <v>144</v>
      </c>
      <c r="D32" s="134" t="s">
        <v>595</v>
      </c>
      <c r="E32" s="143"/>
      <c r="F32" s="132" t="s">
        <v>146</v>
      </c>
      <c r="G32" s="151" t="s">
        <v>655</v>
      </c>
      <c r="H32" s="94"/>
      <c r="I32" s="94"/>
      <c r="J32" s="94"/>
      <c r="K32" s="121"/>
      <c r="L32" s="121"/>
      <c r="M32" s="121"/>
      <c r="N32" s="121"/>
      <c r="O32" s="121"/>
      <c r="P32" s="121"/>
      <c r="Q32" s="121"/>
      <c r="R32" s="121"/>
      <c r="S32" s="121"/>
      <c r="T32" s="121"/>
      <c r="U32" s="121"/>
      <c r="V32" s="121"/>
      <c r="W32" s="121"/>
    </row>
    <row r="33" ht="118.5" customHeight="1">
      <c r="A33" s="103"/>
      <c r="B33" s="97"/>
      <c r="C33" s="133" t="s">
        <v>148</v>
      </c>
      <c r="D33" s="133" t="s">
        <v>649</v>
      </c>
      <c r="E33" s="144"/>
      <c r="F33" s="145" t="s">
        <v>150</v>
      </c>
      <c r="G33" s="184" t="s">
        <v>656</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57.75" customHeight="1">
      <c r="A36" s="103"/>
      <c r="B36" s="88" t="s">
        <v>168</v>
      </c>
      <c r="C36" s="148" t="s">
        <v>141</v>
      </c>
      <c r="D36" s="172" t="s">
        <v>657</v>
      </c>
      <c r="E36" s="149"/>
      <c r="F36" s="150" t="s">
        <v>143</v>
      </c>
      <c r="G36" s="154"/>
      <c r="H36" s="91"/>
      <c r="I36" s="91"/>
      <c r="J36" s="91"/>
      <c r="K36" s="121"/>
      <c r="L36" s="121"/>
      <c r="M36" s="121"/>
      <c r="N36" s="121"/>
      <c r="O36" s="121"/>
      <c r="P36" s="121"/>
      <c r="Q36" s="121"/>
      <c r="R36" s="121"/>
      <c r="S36" s="121"/>
      <c r="T36" s="121"/>
      <c r="U36" s="121"/>
      <c r="V36" s="121"/>
      <c r="W36" s="121"/>
    </row>
    <row r="37" ht="59.25" customHeight="1">
      <c r="A37" s="103"/>
      <c r="B37" s="97"/>
      <c r="C37" s="133" t="s">
        <v>144</v>
      </c>
      <c r="D37" s="174" t="s">
        <v>658</v>
      </c>
      <c r="E37" s="144"/>
      <c r="F37" s="145" t="s">
        <v>146</v>
      </c>
      <c r="G37" s="102"/>
      <c r="H37" s="100"/>
      <c r="I37" s="100"/>
      <c r="J37" s="100"/>
      <c r="K37" s="121"/>
      <c r="L37" s="121"/>
      <c r="M37" s="121"/>
      <c r="N37" s="121"/>
      <c r="O37" s="121"/>
      <c r="P37" s="121"/>
      <c r="Q37" s="121"/>
      <c r="R37" s="121"/>
      <c r="S37" s="121"/>
      <c r="T37" s="121"/>
      <c r="U37" s="121"/>
      <c r="V37" s="121"/>
      <c r="W37" s="121"/>
    </row>
    <row r="38" ht="88.5" customHeight="1">
      <c r="A38" s="103"/>
      <c r="B38" s="104"/>
      <c r="C38" s="92" t="s">
        <v>148</v>
      </c>
      <c r="D38" s="191" t="s">
        <v>659</v>
      </c>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129</v>
      </c>
      <c r="B1" s="74"/>
      <c r="D1" s="75"/>
      <c r="E1" s="75"/>
      <c r="F1" s="75"/>
      <c r="G1" s="76"/>
      <c r="H1" s="77"/>
      <c r="I1" s="77"/>
      <c r="J1" s="77"/>
      <c r="K1" s="77"/>
      <c r="L1" s="77"/>
      <c r="M1" s="77"/>
      <c r="N1" s="77"/>
      <c r="O1" s="77"/>
      <c r="P1" s="77"/>
      <c r="Q1" s="77"/>
      <c r="R1" s="77"/>
      <c r="S1" s="77"/>
      <c r="T1" s="77"/>
      <c r="U1" s="77"/>
      <c r="V1" s="77"/>
      <c r="W1" s="77"/>
    </row>
    <row r="2" ht="15.75" customHeight="1">
      <c r="A2" s="74" t="s">
        <v>130</v>
      </c>
      <c r="B2" s="73"/>
      <c r="D2" s="75"/>
      <c r="E2" s="75"/>
      <c r="F2" s="75"/>
      <c r="G2" s="76"/>
      <c r="H2" s="77"/>
      <c r="I2" s="77"/>
      <c r="J2" s="77"/>
      <c r="K2" s="77"/>
      <c r="L2" s="77"/>
      <c r="M2" s="77"/>
      <c r="N2" s="77"/>
      <c r="O2" s="77"/>
      <c r="P2" s="77"/>
      <c r="Q2" s="77"/>
      <c r="R2" s="77"/>
      <c r="S2" s="77"/>
      <c r="T2" s="77"/>
      <c r="U2" s="77"/>
      <c r="V2" s="77"/>
      <c r="W2" s="77"/>
    </row>
    <row r="3" ht="15.75" customHeight="1">
      <c r="A3" s="74" t="s">
        <v>131</v>
      </c>
      <c r="C3" s="78">
        <v>3.744E7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02" t="s">
        <v>147</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93" t="s">
        <v>151</v>
      </c>
      <c r="H8" s="94"/>
      <c r="I8" s="94"/>
      <c r="J8" s="94"/>
      <c r="K8" s="95"/>
      <c r="L8" s="95"/>
      <c r="M8" s="95"/>
      <c r="N8" s="95"/>
      <c r="O8" s="95"/>
      <c r="P8" s="95"/>
      <c r="Q8" s="95"/>
      <c r="R8" s="95"/>
      <c r="S8" s="95"/>
      <c r="T8" s="95"/>
      <c r="U8" s="95"/>
      <c r="V8" s="95"/>
      <c r="W8" s="95"/>
    </row>
    <row r="9" ht="37.5" customHeight="1">
      <c r="A9" s="103"/>
      <c r="B9" s="97"/>
      <c r="C9" s="98" t="s">
        <v>152</v>
      </c>
      <c r="D9" s="107">
        <v>500000.0</v>
      </c>
      <c r="E9" s="100"/>
      <c r="F9" s="101" t="s">
        <v>153</v>
      </c>
      <c r="G9" s="102">
        <v>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37440000</v>
      </c>
      <c r="I10" s="114">
        <v>0.05</v>
      </c>
      <c r="J10" s="115">
        <f>((C$3-H10)/C$3)*100</f>
        <v>0</v>
      </c>
      <c r="K10" s="116"/>
      <c r="L10" s="116"/>
      <c r="M10" s="116"/>
      <c r="N10" s="116"/>
      <c r="O10" s="116"/>
      <c r="P10" s="116"/>
      <c r="Q10" s="116"/>
      <c r="R10" s="116"/>
      <c r="S10" s="116"/>
      <c r="T10" s="116"/>
      <c r="U10" s="116"/>
      <c r="V10" s="116"/>
      <c r="W10" s="116"/>
    </row>
    <row r="11" ht="66.75" customHeight="1">
      <c r="A11" s="103"/>
      <c r="B11" s="97" t="s">
        <v>154</v>
      </c>
      <c r="C11" s="117" t="s">
        <v>141</v>
      </c>
      <c r="D11" s="118" t="s">
        <v>155</v>
      </c>
      <c r="E11" s="119"/>
      <c r="F11" s="120" t="s">
        <v>143</v>
      </c>
      <c r="G11" s="102" t="s">
        <v>147</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c r="E12" s="94"/>
      <c r="F12" s="105" t="s">
        <v>146</v>
      </c>
      <c r="G12" s="93" t="s">
        <v>151</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c r="E13" s="100"/>
      <c r="F13" s="123" t="s">
        <v>150</v>
      </c>
      <c r="G13" s="124"/>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v>0.0</v>
      </c>
      <c r="H15" s="131"/>
      <c r="I15" s="131"/>
      <c r="J15" s="131"/>
      <c r="K15" s="121"/>
      <c r="L15" s="121"/>
      <c r="M15" s="121"/>
      <c r="N15" s="121"/>
      <c r="O15" s="121"/>
      <c r="P15" s="121"/>
      <c r="Q15" s="121"/>
      <c r="R15" s="121"/>
      <c r="S15" s="121"/>
      <c r="T15" s="121"/>
      <c r="U15" s="121"/>
      <c r="V15" s="121"/>
      <c r="W15" s="121"/>
    </row>
    <row r="16" ht="37.5" customHeight="1">
      <c r="A16" s="103"/>
      <c r="B16" s="88" t="s">
        <v>156</v>
      </c>
      <c r="C16" s="132" t="s">
        <v>141</v>
      </c>
      <c r="D16" s="118" t="s">
        <v>155</v>
      </c>
      <c r="E16" s="91"/>
      <c r="F16" s="92" t="s">
        <v>143</v>
      </c>
      <c r="G16" s="102" t="s">
        <v>147</v>
      </c>
      <c r="H16" s="91"/>
      <c r="I16" s="91"/>
      <c r="J16" s="91"/>
      <c r="K16" s="121"/>
      <c r="L16" s="121"/>
      <c r="M16" s="121"/>
      <c r="N16" s="121"/>
      <c r="O16" s="121"/>
      <c r="P16" s="121"/>
      <c r="Q16" s="121"/>
      <c r="R16" s="121"/>
      <c r="S16" s="121"/>
      <c r="T16" s="121"/>
      <c r="U16" s="121"/>
      <c r="V16" s="121"/>
      <c r="W16" s="121"/>
    </row>
    <row r="17" ht="48.75" customHeight="1">
      <c r="A17" s="103"/>
      <c r="B17" s="97"/>
      <c r="C17" s="133" t="s">
        <v>144</v>
      </c>
      <c r="D17" s="134" t="s">
        <v>157</v>
      </c>
      <c r="E17" s="100"/>
      <c r="F17" s="101" t="s">
        <v>146</v>
      </c>
      <c r="G17" s="93" t="s">
        <v>151</v>
      </c>
      <c r="H17" s="100"/>
      <c r="I17" s="100"/>
      <c r="J17" s="100"/>
      <c r="K17" s="121"/>
      <c r="L17" s="121"/>
      <c r="M17" s="121"/>
      <c r="N17" s="121"/>
      <c r="O17" s="121"/>
      <c r="P17" s="121"/>
      <c r="Q17" s="121"/>
      <c r="R17" s="121"/>
      <c r="S17" s="121"/>
      <c r="T17" s="121"/>
      <c r="U17" s="121"/>
      <c r="V17" s="121"/>
      <c r="W17" s="121"/>
    </row>
    <row r="18" ht="37.5" customHeight="1">
      <c r="A18" s="103"/>
      <c r="B18" s="104"/>
      <c r="C18" s="92" t="s">
        <v>148</v>
      </c>
      <c r="D18" s="92"/>
      <c r="E18" s="94"/>
      <c r="F18" s="92" t="s">
        <v>150</v>
      </c>
      <c r="G18" s="93"/>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v>0.0</v>
      </c>
      <c r="E19" s="100"/>
      <c r="F19" s="101" t="s">
        <v>153</v>
      </c>
      <c r="G19" s="102">
        <v>0.0</v>
      </c>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81.75" customHeight="1">
      <c r="A21" s="103"/>
      <c r="B21" s="138" t="s">
        <v>158</v>
      </c>
      <c r="C21" s="139" t="s">
        <v>141</v>
      </c>
      <c r="D21" s="139" t="s">
        <v>159</v>
      </c>
      <c r="E21" s="140"/>
      <c r="F21" s="141" t="s">
        <v>143</v>
      </c>
      <c r="G21" s="142" t="s">
        <v>160</v>
      </c>
      <c r="H21" s="119"/>
      <c r="I21" s="119">
        <v>10.0</v>
      </c>
      <c r="J21" s="119">
        <v>10.0</v>
      </c>
      <c r="K21" s="121"/>
      <c r="L21" s="121"/>
      <c r="M21" s="121"/>
      <c r="N21" s="121"/>
      <c r="O21" s="121"/>
      <c r="P21" s="121"/>
      <c r="Q21" s="121"/>
      <c r="R21" s="121"/>
      <c r="S21" s="121"/>
      <c r="T21" s="121"/>
      <c r="U21" s="121"/>
      <c r="V21" s="121"/>
      <c r="W21" s="121"/>
    </row>
    <row r="22" ht="47.25" customHeight="1">
      <c r="A22" s="103"/>
      <c r="B22" s="104"/>
      <c r="C22" s="92" t="s">
        <v>144</v>
      </c>
      <c r="D22" s="134" t="s">
        <v>157</v>
      </c>
      <c r="E22" s="143"/>
      <c r="F22" s="132" t="s">
        <v>146</v>
      </c>
      <c r="G22" s="93" t="s">
        <v>161</v>
      </c>
      <c r="H22" s="94"/>
      <c r="I22" s="94"/>
      <c r="J22" s="94"/>
      <c r="K22" s="121"/>
      <c r="L22" s="121"/>
      <c r="M22" s="121"/>
      <c r="N22" s="121"/>
      <c r="O22" s="121"/>
      <c r="P22" s="121"/>
      <c r="Q22" s="121"/>
      <c r="R22" s="121"/>
      <c r="S22" s="121"/>
      <c r="T22" s="121"/>
      <c r="U22" s="121"/>
      <c r="V22" s="121"/>
      <c r="W22" s="121"/>
    </row>
    <row r="23" ht="63.75" customHeight="1">
      <c r="A23" s="103"/>
      <c r="B23" s="97"/>
      <c r="C23" s="133" t="s">
        <v>148</v>
      </c>
      <c r="D23" s="133"/>
      <c r="E23" s="144"/>
      <c r="F23" s="145" t="s">
        <v>150</v>
      </c>
      <c r="G23" s="102" t="s">
        <v>162</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37.5" customHeight="1">
      <c r="A26" s="103"/>
      <c r="B26" s="88" t="s">
        <v>163</v>
      </c>
      <c r="C26" s="148" t="s">
        <v>141</v>
      </c>
      <c r="D26" s="139" t="s">
        <v>164</v>
      </c>
      <c r="E26" s="149" t="s">
        <v>165</v>
      </c>
      <c r="F26" s="150" t="s">
        <v>143</v>
      </c>
      <c r="G26" s="139" t="s">
        <v>164</v>
      </c>
      <c r="H26" s="91"/>
      <c r="I26" s="91"/>
      <c r="J26" s="91"/>
      <c r="K26" s="121"/>
      <c r="L26" s="121"/>
      <c r="M26" s="121"/>
      <c r="N26" s="121"/>
      <c r="O26" s="121"/>
      <c r="P26" s="121"/>
      <c r="Q26" s="121"/>
      <c r="R26" s="121"/>
      <c r="S26" s="121"/>
      <c r="T26" s="121"/>
      <c r="U26" s="121"/>
      <c r="V26" s="121"/>
      <c r="W26" s="121"/>
    </row>
    <row r="27" ht="73.5" customHeight="1">
      <c r="A27" s="103"/>
      <c r="B27" s="97"/>
      <c r="C27" s="133" t="s">
        <v>144</v>
      </c>
      <c r="D27" s="134" t="s">
        <v>157</v>
      </c>
      <c r="E27" s="144"/>
      <c r="F27" s="145" t="s">
        <v>146</v>
      </c>
      <c r="G27" s="134" t="s">
        <v>157</v>
      </c>
      <c r="H27" s="100"/>
      <c r="I27" s="100"/>
      <c r="J27" s="100"/>
      <c r="K27" s="121"/>
      <c r="L27" s="121"/>
      <c r="M27" s="121"/>
      <c r="N27" s="121"/>
      <c r="O27" s="121"/>
      <c r="P27" s="121"/>
      <c r="Q27" s="121"/>
      <c r="R27" s="121"/>
      <c r="S27" s="121"/>
      <c r="T27" s="121"/>
      <c r="U27" s="121"/>
      <c r="V27" s="121"/>
      <c r="W27" s="121"/>
    </row>
    <row r="28" ht="37.5" customHeight="1">
      <c r="A28" s="103"/>
      <c r="B28" s="104"/>
      <c r="C28" s="92" t="s">
        <v>148</v>
      </c>
      <c r="D28" s="92"/>
      <c r="E28" s="143"/>
      <c r="F28" s="132" t="s">
        <v>150</v>
      </c>
      <c r="G28" s="151" t="s">
        <v>166</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37.5" customHeight="1">
      <c r="A31" s="103"/>
      <c r="B31" s="138" t="s">
        <v>167</v>
      </c>
      <c r="C31" s="139" t="s">
        <v>141</v>
      </c>
      <c r="D31" s="139" t="s">
        <v>164</v>
      </c>
      <c r="E31" s="140"/>
      <c r="F31" s="141" t="s">
        <v>143</v>
      </c>
      <c r="G31" s="139" t="s">
        <v>164</v>
      </c>
      <c r="H31" s="119"/>
      <c r="I31" s="119"/>
      <c r="J31" s="119"/>
      <c r="K31" s="121"/>
      <c r="L31" s="121"/>
      <c r="M31" s="121"/>
      <c r="N31" s="121"/>
      <c r="O31" s="121"/>
      <c r="P31" s="121"/>
      <c r="Q31" s="121"/>
      <c r="R31" s="121"/>
      <c r="S31" s="121"/>
      <c r="T31" s="121"/>
      <c r="U31" s="121"/>
      <c r="V31" s="121"/>
      <c r="W31" s="121"/>
    </row>
    <row r="32" ht="56.25" customHeight="1">
      <c r="A32" s="103"/>
      <c r="B32" s="104"/>
      <c r="C32" s="92" t="s">
        <v>144</v>
      </c>
      <c r="D32" s="134" t="s">
        <v>157</v>
      </c>
      <c r="E32" s="149" t="s">
        <v>165</v>
      </c>
      <c r="F32" s="132" t="s">
        <v>146</v>
      </c>
      <c r="G32" s="134" t="s">
        <v>157</v>
      </c>
      <c r="H32" s="94"/>
      <c r="I32" s="94"/>
      <c r="J32" s="94"/>
      <c r="K32" s="121"/>
      <c r="L32" s="121"/>
      <c r="M32" s="121"/>
      <c r="N32" s="121"/>
      <c r="O32" s="121"/>
      <c r="P32" s="121"/>
      <c r="Q32" s="121"/>
      <c r="R32" s="121"/>
      <c r="S32" s="121"/>
      <c r="T32" s="121"/>
      <c r="U32" s="121"/>
      <c r="V32" s="121"/>
      <c r="W32" s="121"/>
    </row>
    <row r="33" ht="37.5" customHeight="1">
      <c r="A33" s="103"/>
      <c r="B33" s="97"/>
      <c r="C33" s="133" t="s">
        <v>148</v>
      </c>
      <c r="D33" s="133"/>
      <c r="E33" s="144"/>
      <c r="F33" s="145" t="s">
        <v>150</v>
      </c>
      <c r="G33" s="151" t="s">
        <v>166</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37.5" customHeight="1">
      <c r="A36" s="103"/>
      <c r="B36" s="88" t="s">
        <v>168</v>
      </c>
      <c r="C36" s="148" t="s">
        <v>141</v>
      </c>
      <c r="D36" s="139" t="s">
        <v>164</v>
      </c>
      <c r="E36" s="149"/>
      <c r="F36" s="150" t="s">
        <v>143</v>
      </c>
      <c r="G36" s="139" t="s">
        <v>164</v>
      </c>
      <c r="H36" s="91"/>
      <c r="I36" s="91"/>
      <c r="J36" s="91"/>
      <c r="K36" s="121"/>
      <c r="L36" s="121"/>
      <c r="M36" s="121"/>
      <c r="N36" s="121"/>
      <c r="O36" s="121"/>
      <c r="P36" s="121"/>
      <c r="Q36" s="121"/>
      <c r="R36" s="121"/>
      <c r="S36" s="121"/>
      <c r="T36" s="121"/>
      <c r="U36" s="121"/>
      <c r="V36" s="121"/>
      <c r="W36" s="121"/>
    </row>
    <row r="37" ht="50.25" customHeight="1">
      <c r="A37" s="103"/>
      <c r="B37" s="97"/>
      <c r="C37" s="133" t="s">
        <v>144</v>
      </c>
      <c r="D37" s="134" t="s">
        <v>157</v>
      </c>
      <c r="E37" s="144"/>
      <c r="F37" s="145" t="s">
        <v>146</v>
      </c>
      <c r="G37" s="134" t="s">
        <v>157</v>
      </c>
      <c r="H37" s="100"/>
      <c r="I37" s="100"/>
      <c r="J37" s="100"/>
      <c r="K37" s="121"/>
      <c r="L37" s="121"/>
      <c r="M37" s="121"/>
      <c r="N37" s="121"/>
      <c r="O37" s="121"/>
      <c r="P37" s="121"/>
      <c r="Q37" s="121"/>
      <c r="R37" s="121"/>
      <c r="S37" s="121"/>
      <c r="T37" s="121"/>
      <c r="U37" s="121"/>
      <c r="V37" s="121"/>
      <c r="W37" s="121"/>
    </row>
    <row r="38" ht="37.5" customHeight="1">
      <c r="A38" s="103"/>
      <c r="B38" s="104"/>
      <c r="C38" s="92" t="s">
        <v>148</v>
      </c>
      <c r="D38" s="92"/>
      <c r="E38" s="143"/>
      <c r="F38" s="132" t="s">
        <v>150</v>
      </c>
      <c r="G38" s="151" t="s">
        <v>166</v>
      </c>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t="s">
        <v>164</v>
      </c>
      <c r="E41" s="140"/>
      <c r="F41" s="141" t="s">
        <v>143</v>
      </c>
      <c r="G41" s="142"/>
      <c r="H41" s="119"/>
      <c r="I41" s="119"/>
      <c r="J41" s="119"/>
      <c r="K41" s="121"/>
      <c r="L41" s="121"/>
      <c r="M41" s="121"/>
      <c r="N41" s="121"/>
      <c r="O41" s="121"/>
      <c r="P41" s="121"/>
      <c r="Q41" s="121"/>
      <c r="R41" s="121"/>
      <c r="S41" s="121"/>
      <c r="T41" s="121"/>
      <c r="U41" s="121"/>
      <c r="V41" s="121"/>
      <c r="W41" s="121"/>
    </row>
    <row r="42" ht="55.5" customHeight="1">
      <c r="A42" s="103"/>
      <c r="B42" s="104"/>
      <c r="C42" s="92" t="s">
        <v>144</v>
      </c>
      <c r="D42" s="134" t="s">
        <v>157</v>
      </c>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c r="A46" s="103"/>
      <c r="B46" s="88" t="s">
        <v>170</v>
      </c>
      <c r="C46" s="148" t="s">
        <v>141</v>
      </c>
      <c r="D46" s="139" t="s">
        <v>171</v>
      </c>
      <c r="E46" s="149"/>
      <c r="F46" s="150" t="s">
        <v>143</v>
      </c>
      <c r="G46" s="154"/>
      <c r="H46" s="91"/>
      <c r="I46" s="91"/>
      <c r="J46" s="91"/>
      <c r="K46" s="121"/>
      <c r="L46" s="121"/>
      <c r="M46" s="121"/>
      <c r="N46" s="121"/>
      <c r="O46" s="121"/>
      <c r="P46" s="121"/>
      <c r="Q46" s="121"/>
      <c r="R46" s="121"/>
      <c r="S46" s="121"/>
      <c r="T46" s="121"/>
      <c r="U46" s="121"/>
      <c r="V46" s="121"/>
      <c r="W46" s="121"/>
    </row>
    <row r="47" ht="59.25" customHeight="1">
      <c r="A47" s="103"/>
      <c r="B47" s="97"/>
      <c r="C47" s="133" t="s">
        <v>144</v>
      </c>
      <c r="D47" s="134" t="s">
        <v>172</v>
      </c>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t="s">
        <v>174</v>
      </c>
      <c r="E51" s="140"/>
      <c r="F51" s="141" t="s">
        <v>143</v>
      </c>
      <c r="G51" s="142"/>
      <c r="H51" s="119"/>
      <c r="I51" s="119"/>
      <c r="J51" s="119"/>
      <c r="K51" s="121"/>
      <c r="L51" s="121"/>
      <c r="M51" s="121"/>
      <c r="N51" s="121"/>
      <c r="O51" s="121"/>
      <c r="P51" s="121"/>
      <c r="Q51" s="121"/>
      <c r="R51" s="121"/>
      <c r="S51" s="121"/>
      <c r="T51" s="121"/>
      <c r="U51" s="121"/>
      <c r="V51" s="121"/>
      <c r="W51" s="121"/>
    </row>
    <row r="52">
      <c r="A52" s="103"/>
      <c r="B52" s="104"/>
      <c r="C52" s="92" t="s">
        <v>144</v>
      </c>
      <c r="D52" s="92" t="s">
        <v>175</v>
      </c>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129</v>
      </c>
      <c r="B1" s="74"/>
      <c r="D1" s="75"/>
      <c r="E1" s="75"/>
      <c r="F1" s="75"/>
      <c r="G1" s="76"/>
      <c r="H1" s="77"/>
      <c r="I1" s="77"/>
      <c r="J1" s="77"/>
      <c r="K1" s="77"/>
      <c r="L1" s="77"/>
      <c r="M1" s="77"/>
      <c r="N1" s="77"/>
      <c r="O1" s="77"/>
      <c r="P1" s="77"/>
      <c r="Q1" s="77"/>
      <c r="R1" s="77"/>
      <c r="S1" s="77"/>
      <c r="T1" s="77"/>
      <c r="U1" s="77"/>
      <c r="V1" s="77"/>
      <c r="W1" s="77"/>
    </row>
    <row r="2" ht="15.75" customHeight="1">
      <c r="A2" s="74" t="s">
        <v>179</v>
      </c>
      <c r="B2" s="73"/>
      <c r="D2" s="75"/>
      <c r="E2" s="75"/>
      <c r="F2" s="75"/>
      <c r="G2" s="76"/>
      <c r="H2" s="77"/>
      <c r="I2" s="77"/>
      <c r="J2" s="77"/>
      <c r="K2" s="77"/>
      <c r="L2" s="77"/>
      <c r="M2" s="77"/>
      <c r="N2" s="77"/>
      <c r="O2" s="77"/>
      <c r="P2" s="77"/>
      <c r="Q2" s="77"/>
      <c r="R2" s="77"/>
      <c r="S2" s="77"/>
      <c r="T2" s="77"/>
      <c r="U2" s="77"/>
      <c r="V2" s="77"/>
      <c r="W2" s="77"/>
    </row>
    <row r="3" ht="15.75" customHeight="1">
      <c r="A3" s="74" t="s">
        <v>131</v>
      </c>
      <c r="C3" s="78">
        <v>4.256E7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v>300000.0</v>
      </c>
      <c r="E9" s="100"/>
      <c r="F9" s="101" t="s">
        <v>153</v>
      </c>
      <c r="G9" s="102">
        <v>300000.0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42260000</v>
      </c>
      <c r="I10" s="114">
        <v>0.05</v>
      </c>
      <c r="J10" s="115">
        <f>((C$3-H10)/C$3)*100</f>
        <v>0.704887218</v>
      </c>
      <c r="K10" s="116"/>
      <c r="L10" s="116"/>
      <c r="M10" s="116"/>
      <c r="N10" s="116"/>
      <c r="O10" s="116"/>
      <c r="P10" s="116"/>
      <c r="Q10" s="116"/>
      <c r="R10" s="116"/>
      <c r="S10" s="116"/>
      <c r="T10" s="116"/>
      <c r="U10" s="116"/>
      <c r="V10" s="116"/>
      <c r="W10" s="116"/>
    </row>
    <row r="11" ht="37.5" customHeight="1">
      <c r="A11" s="103"/>
      <c r="B11" s="97" t="s">
        <v>154</v>
      </c>
      <c r="C11" s="117" t="s">
        <v>141</v>
      </c>
      <c r="D11" s="118" t="s">
        <v>181</v>
      </c>
      <c r="E11" s="119"/>
      <c r="F11" s="120" t="s">
        <v>143</v>
      </c>
      <c r="G11" s="171" t="s">
        <v>182</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183</v>
      </c>
      <c r="E12" s="94"/>
      <c r="F12" s="105" t="s">
        <v>146</v>
      </c>
      <c r="G12" s="125" t="s">
        <v>184</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c r="E13" s="100"/>
      <c r="F13" s="123" t="s">
        <v>150</v>
      </c>
      <c r="G13" s="124" t="s">
        <v>185</v>
      </c>
      <c r="H13" s="113" t="str">
        <f>C6-G12</f>
        <v>#VALUE!</v>
      </c>
      <c r="I13" s="114">
        <v>0.05</v>
      </c>
      <c r="J13" s="115" t="str">
        <f>((C$3-H13)/C$3)*100</f>
        <v>#VALUE!</v>
      </c>
      <c r="K13" s="121"/>
      <c r="L13" s="121"/>
      <c r="M13" s="121"/>
      <c r="N13" s="121"/>
      <c r="O13" s="121"/>
      <c r="P13" s="121"/>
      <c r="Q13" s="121"/>
      <c r="R13" s="121"/>
      <c r="S13" s="121"/>
      <c r="T13" s="121"/>
      <c r="U13" s="121"/>
      <c r="V13" s="121"/>
      <c r="W13" s="121"/>
    </row>
    <row r="14" ht="37.5" customHeight="1">
      <c r="A14" s="103"/>
      <c r="B14" s="104"/>
      <c r="C14" s="105" t="s">
        <v>152</v>
      </c>
      <c r="D14" s="125">
        <v>0.0</v>
      </c>
      <c r="E14" s="94"/>
      <c r="F14" s="105" t="s">
        <v>153</v>
      </c>
      <c r="G14" s="125">
        <v>0.0</v>
      </c>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13" t="str">
        <f>C8-G14</f>
        <v>#VALUE!</v>
      </c>
      <c r="I15" s="114">
        <v>0.05</v>
      </c>
      <c r="J15" s="115" t="str">
        <f>((C$3-H15)/C$3)*100</f>
        <v>#VALUE!</v>
      </c>
      <c r="K15" s="121"/>
      <c r="L15" s="121"/>
      <c r="M15" s="121"/>
      <c r="N15" s="121"/>
      <c r="O15" s="121"/>
      <c r="P15" s="121"/>
      <c r="Q15" s="121"/>
      <c r="R15" s="121"/>
      <c r="S15" s="121"/>
      <c r="T15" s="121"/>
      <c r="U15" s="121"/>
      <c r="V15" s="121"/>
      <c r="W15" s="121"/>
    </row>
    <row r="16" ht="37.5" customHeight="1">
      <c r="A16" s="103"/>
      <c r="B16" s="88" t="s">
        <v>156</v>
      </c>
      <c r="C16" s="132" t="s">
        <v>141</v>
      </c>
      <c r="D16" s="132" t="s">
        <v>186</v>
      </c>
      <c r="E16" s="91"/>
      <c r="F16" s="92" t="s">
        <v>143</v>
      </c>
      <c r="G16" s="93" t="s">
        <v>187</v>
      </c>
      <c r="H16" s="91"/>
      <c r="I16" s="91"/>
      <c r="J16" s="91"/>
      <c r="K16" s="121"/>
      <c r="L16" s="121"/>
      <c r="M16" s="121"/>
      <c r="N16" s="121"/>
      <c r="O16" s="121"/>
      <c r="P16" s="121"/>
      <c r="Q16" s="121"/>
      <c r="R16" s="121"/>
      <c r="S16" s="121"/>
      <c r="T16" s="121"/>
      <c r="U16" s="121"/>
      <c r="V16" s="121"/>
      <c r="W16" s="121"/>
    </row>
    <row r="17" ht="37.5" customHeight="1">
      <c r="A17" s="103"/>
      <c r="B17" s="97"/>
      <c r="C17" s="133" t="s">
        <v>144</v>
      </c>
      <c r="D17" s="134" t="s">
        <v>188</v>
      </c>
      <c r="E17" s="100"/>
      <c r="F17" s="101" t="s">
        <v>146</v>
      </c>
      <c r="G17" s="102" t="s">
        <v>189</v>
      </c>
      <c r="H17" s="100"/>
      <c r="I17" s="100"/>
      <c r="J17" s="100"/>
      <c r="K17" s="121"/>
      <c r="L17" s="121"/>
      <c r="M17" s="121"/>
      <c r="N17" s="121"/>
      <c r="O17" s="121"/>
      <c r="P17" s="121"/>
      <c r="Q17" s="121"/>
      <c r="R17" s="121"/>
      <c r="S17" s="121"/>
      <c r="T17" s="121"/>
      <c r="U17" s="121"/>
      <c r="V17" s="121"/>
      <c r="W17" s="121"/>
    </row>
    <row r="18" ht="37.5" customHeight="1">
      <c r="A18" s="103"/>
      <c r="B18" s="104"/>
      <c r="C18" s="92" t="s">
        <v>148</v>
      </c>
      <c r="D18" s="92"/>
      <c r="E18" s="94"/>
      <c r="F18" s="92" t="s">
        <v>150</v>
      </c>
      <c r="G18" s="93" t="s">
        <v>190</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v>4.2E7</v>
      </c>
      <c r="E19" s="100"/>
      <c r="F19" s="101" t="s">
        <v>153</v>
      </c>
      <c r="G19" s="102">
        <v>4.2E7</v>
      </c>
      <c r="H19" s="113" t="str">
        <f>C12-G18</f>
        <v>#VALUE!</v>
      </c>
      <c r="I19" s="100"/>
      <c r="J19" s="115" t="str">
        <f>((C$3-H19)/C$3)*100</f>
        <v>#VALUE!</v>
      </c>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37.5" customHeight="1">
      <c r="A21" s="103"/>
      <c r="B21" s="138" t="s">
        <v>158</v>
      </c>
      <c r="C21" s="139" t="s">
        <v>141</v>
      </c>
      <c r="D21" s="139" t="s">
        <v>191</v>
      </c>
      <c r="E21" s="140" t="s">
        <v>165</v>
      </c>
      <c r="F21" s="141" t="s">
        <v>143</v>
      </c>
      <c r="G21" s="142">
        <v>100.0</v>
      </c>
      <c r="H21" s="119"/>
      <c r="I21" s="119">
        <v>100.0</v>
      </c>
      <c r="J21" s="119">
        <v>100.0</v>
      </c>
      <c r="K21" s="121"/>
      <c r="L21" s="121"/>
      <c r="M21" s="121"/>
      <c r="N21" s="121"/>
      <c r="O21" s="121"/>
      <c r="P21" s="121"/>
      <c r="Q21" s="121"/>
      <c r="R21" s="121"/>
      <c r="S21" s="121"/>
      <c r="T21" s="121"/>
      <c r="U21" s="121"/>
      <c r="V21" s="121"/>
      <c r="W21" s="121"/>
    </row>
    <row r="22" ht="37.5" customHeight="1">
      <c r="A22" s="103"/>
      <c r="B22" s="104"/>
      <c r="C22" s="92" t="s">
        <v>144</v>
      </c>
      <c r="D22" s="92" t="s">
        <v>192</v>
      </c>
      <c r="E22" s="143"/>
      <c r="F22" s="132" t="s">
        <v>146</v>
      </c>
      <c r="G22" s="93" t="s">
        <v>193</v>
      </c>
      <c r="H22" s="94"/>
      <c r="I22" s="94"/>
      <c r="J22" s="94"/>
      <c r="K22" s="121"/>
      <c r="L22" s="121"/>
      <c r="M22" s="121"/>
      <c r="N22" s="121"/>
      <c r="O22" s="121"/>
      <c r="P22" s="121"/>
      <c r="Q22" s="121"/>
      <c r="R22" s="121"/>
      <c r="S22" s="121"/>
      <c r="T22" s="121"/>
      <c r="U22" s="121"/>
      <c r="V22" s="121"/>
      <c r="W22" s="121"/>
    </row>
    <row r="23" ht="37.5" customHeight="1">
      <c r="A23" s="103"/>
      <c r="B23" s="97"/>
      <c r="C23" s="133" t="s">
        <v>148</v>
      </c>
      <c r="D23" s="133"/>
      <c r="E23" s="144"/>
      <c r="F23" s="145" t="s">
        <v>150</v>
      </c>
      <c r="G23" s="102" t="s">
        <v>194</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v>560000.0</v>
      </c>
      <c r="E24" s="143"/>
      <c r="F24" s="132" t="s">
        <v>153</v>
      </c>
      <c r="G24" s="93"/>
      <c r="H24" s="94"/>
      <c r="I24" s="94">
        <v>90.0</v>
      </c>
      <c r="J24" s="94">
        <v>90.0</v>
      </c>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37.5" customHeight="1">
      <c r="A26" s="103"/>
      <c r="B26" s="88" t="s">
        <v>163</v>
      </c>
      <c r="C26" s="148" t="s">
        <v>141</v>
      </c>
      <c r="D26" s="172" t="s">
        <v>195</v>
      </c>
      <c r="E26" s="149"/>
      <c r="F26" s="150" t="s">
        <v>143</v>
      </c>
      <c r="G26" s="173" t="s">
        <v>196</v>
      </c>
      <c r="H26" s="91"/>
      <c r="I26" s="91"/>
      <c r="J26" s="91"/>
      <c r="K26" s="121"/>
      <c r="L26" s="121"/>
      <c r="M26" s="121"/>
      <c r="N26" s="121"/>
      <c r="O26" s="121"/>
      <c r="P26" s="121"/>
      <c r="Q26" s="121"/>
      <c r="R26" s="121"/>
      <c r="S26" s="121"/>
      <c r="T26" s="121"/>
      <c r="U26" s="121"/>
      <c r="V26" s="121"/>
      <c r="W26" s="121"/>
    </row>
    <row r="27" ht="37.5" customHeight="1">
      <c r="A27" s="103"/>
      <c r="B27" s="97"/>
      <c r="C27" s="133" t="s">
        <v>144</v>
      </c>
      <c r="D27" s="174" t="s">
        <v>197</v>
      </c>
      <c r="E27" s="144"/>
      <c r="F27" s="145" t="s">
        <v>146</v>
      </c>
      <c r="G27" s="174" t="s">
        <v>197</v>
      </c>
      <c r="H27" s="100"/>
      <c r="I27" s="100"/>
      <c r="J27" s="100"/>
      <c r="K27" s="121"/>
      <c r="L27" s="121"/>
      <c r="M27" s="121"/>
      <c r="N27" s="121"/>
      <c r="O27" s="121"/>
      <c r="P27" s="121"/>
      <c r="Q27" s="121"/>
      <c r="R27" s="121"/>
      <c r="S27" s="121"/>
      <c r="T27" s="121"/>
      <c r="U27" s="121"/>
      <c r="V27" s="121"/>
      <c r="W27" s="121"/>
    </row>
    <row r="28" ht="37.5" customHeight="1">
      <c r="A28" s="103"/>
      <c r="B28" s="104"/>
      <c r="C28" s="92" t="s">
        <v>148</v>
      </c>
      <c r="D28" s="92"/>
      <c r="E28" s="143"/>
      <c r="F28" s="132" t="s">
        <v>150</v>
      </c>
      <c r="G28" s="151" t="s">
        <v>198</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75">
        <v>100.0</v>
      </c>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37.5" customHeight="1">
      <c r="A31" s="103"/>
      <c r="B31" s="138" t="s">
        <v>167</v>
      </c>
      <c r="C31" s="139" t="s">
        <v>141</v>
      </c>
      <c r="D31" s="139"/>
      <c r="E31" s="176" t="s">
        <v>199</v>
      </c>
      <c r="F31" s="141" t="s">
        <v>143</v>
      </c>
      <c r="G31" s="142"/>
      <c r="H31" s="177" t="s">
        <v>200</v>
      </c>
      <c r="I31" s="119"/>
      <c r="J31" s="119"/>
      <c r="K31" s="121"/>
      <c r="L31" s="121"/>
      <c r="M31" s="121"/>
      <c r="N31" s="121"/>
      <c r="O31" s="121"/>
      <c r="P31" s="121"/>
      <c r="Q31" s="121"/>
      <c r="R31" s="121"/>
      <c r="S31" s="121"/>
      <c r="T31" s="121"/>
      <c r="U31" s="121"/>
      <c r="V31" s="121"/>
      <c r="W31" s="121"/>
    </row>
    <row r="32" ht="50.25" customHeight="1">
      <c r="A32" s="103"/>
      <c r="B32" s="104"/>
      <c r="C32" s="92" t="s">
        <v>144</v>
      </c>
      <c r="D32" s="92"/>
      <c r="E32" s="178" t="s">
        <v>201</v>
      </c>
      <c r="F32" s="132" t="s">
        <v>146</v>
      </c>
      <c r="G32" s="93"/>
      <c r="H32" s="178" t="s">
        <v>201</v>
      </c>
      <c r="I32" s="94"/>
      <c r="J32" s="94"/>
      <c r="K32" s="121"/>
      <c r="L32" s="121"/>
      <c r="M32" s="121"/>
      <c r="N32" s="121"/>
      <c r="O32" s="121"/>
      <c r="P32" s="121"/>
      <c r="Q32" s="121"/>
      <c r="R32" s="121"/>
      <c r="S32" s="121"/>
      <c r="T32" s="121"/>
      <c r="U32" s="121"/>
      <c r="V32" s="121"/>
      <c r="W32" s="121"/>
    </row>
    <row r="33" ht="37.5" customHeight="1">
      <c r="A33" s="103"/>
      <c r="B33" s="97"/>
      <c r="C33" s="133" t="s">
        <v>148</v>
      </c>
      <c r="D33" s="133"/>
      <c r="E33" s="144"/>
      <c r="F33" s="145" t="s">
        <v>150</v>
      </c>
      <c r="G33" s="102"/>
      <c r="H33" s="175" t="s">
        <v>202</v>
      </c>
      <c r="I33" s="175">
        <v>100.0</v>
      </c>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37.5" customHeight="1">
      <c r="A36" s="103"/>
      <c r="B36" s="88" t="s">
        <v>168</v>
      </c>
      <c r="C36" s="148" t="s">
        <v>141</v>
      </c>
      <c r="D36" s="148"/>
      <c r="E36" s="149"/>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133"/>
      <c r="E37" s="144"/>
      <c r="F37" s="145" t="s">
        <v>146</v>
      </c>
      <c r="G37" s="102"/>
      <c r="H37" s="100"/>
      <c r="I37" s="100"/>
      <c r="J37" s="100"/>
      <c r="K37" s="121"/>
      <c r="L37" s="121"/>
      <c r="M37" s="121"/>
      <c r="N37" s="121"/>
      <c r="O37" s="121"/>
      <c r="P37" s="121"/>
      <c r="Q37" s="121"/>
      <c r="R37" s="121"/>
      <c r="S37" s="121"/>
      <c r="T37" s="121"/>
      <c r="U37" s="121"/>
      <c r="V37" s="121"/>
      <c r="W37" s="121"/>
    </row>
    <row r="38" ht="37.5" customHeight="1">
      <c r="A38" s="103"/>
      <c r="B38" s="104"/>
      <c r="C38" s="92" t="s">
        <v>148</v>
      </c>
      <c r="D38" s="92"/>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13.0"/>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11" width="19.0"/>
    <col customWidth="1" min="12" max="23" width="10.5"/>
  </cols>
  <sheetData>
    <row r="1" ht="15.75" customHeight="1">
      <c r="A1" s="74" t="s">
        <v>203</v>
      </c>
      <c r="B1" s="74"/>
      <c r="D1" s="75"/>
      <c r="E1" s="75"/>
      <c r="F1" s="75"/>
      <c r="G1" s="76"/>
      <c r="H1" s="77"/>
      <c r="I1" s="77"/>
      <c r="J1" s="77"/>
      <c r="K1" s="77"/>
      <c r="L1" s="77"/>
      <c r="M1" s="77"/>
      <c r="N1" s="77"/>
      <c r="O1" s="77"/>
      <c r="P1" s="77"/>
      <c r="Q1" s="77"/>
      <c r="R1" s="77"/>
      <c r="S1" s="77"/>
      <c r="T1" s="77"/>
      <c r="U1" s="77"/>
      <c r="V1" s="77"/>
      <c r="W1" s="77"/>
    </row>
    <row r="2" ht="15.75" customHeight="1">
      <c r="A2" s="74" t="s">
        <v>204</v>
      </c>
      <c r="B2" s="73"/>
      <c r="D2" s="75"/>
      <c r="E2" s="75"/>
      <c r="F2" s="75"/>
      <c r="G2" s="76"/>
      <c r="H2" s="77"/>
      <c r="I2" s="77"/>
      <c r="J2" s="77"/>
      <c r="K2" s="77"/>
      <c r="L2" s="77"/>
      <c r="M2" s="77"/>
      <c r="N2" s="77"/>
      <c r="O2" s="77"/>
      <c r="P2" s="77"/>
      <c r="Q2" s="77"/>
      <c r="R2" s="77"/>
      <c r="S2" s="77"/>
      <c r="T2" s="77"/>
      <c r="U2" s="77"/>
      <c r="V2" s="77"/>
      <c r="W2" s="77"/>
    </row>
    <row r="3" ht="15.75" customHeight="1">
      <c r="A3" s="74" t="s">
        <v>131</v>
      </c>
      <c r="C3" s="78">
        <v>1.700992E9</v>
      </c>
      <c r="D3" s="179"/>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36.75" customHeight="1">
      <c r="A5" s="79" t="s">
        <v>132</v>
      </c>
      <c r="B5" s="80" t="s">
        <v>133</v>
      </c>
      <c r="C5" s="81" t="s">
        <v>134</v>
      </c>
      <c r="D5" s="82"/>
      <c r="E5" s="83" t="s">
        <v>135</v>
      </c>
      <c r="F5" s="84" t="s">
        <v>136</v>
      </c>
      <c r="G5" s="19"/>
      <c r="H5" s="85" t="s">
        <v>137</v>
      </c>
      <c r="I5" s="85" t="s">
        <v>138</v>
      </c>
      <c r="J5" s="86" t="s">
        <v>139</v>
      </c>
      <c r="K5" s="180" t="s">
        <v>205</v>
      </c>
    </row>
    <row r="6">
      <c r="A6" s="87">
        <v>1.0</v>
      </c>
      <c r="B6" s="88" t="s">
        <v>140</v>
      </c>
      <c r="C6" s="89" t="s">
        <v>141</v>
      </c>
      <c r="D6" s="181" t="s">
        <v>206</v>
      </c>
      <c r="E6" s="182" t="s">
        <v>207</v>
      </c>
      <c r="F6" s="92" t="s">
        <v>143</v>
      </c>
      <c r="G6" s="151" t="s">
        <v>208</v>
      </c>
      <c r="H6" s="91"/>
      <c r="I6" s="91"/>
      <c r="J6" s="94"/>
      <c r="K6" s="95"/>
      <c r="L6" s="95"/>
      <c r="M6" s="95"/>
      <c r="N6" s="95"/>
      <c r="O6" s="95"/>
      <c r="P6" s="95"/>
      <c r="Q6" s="95"/>
      <c r="R6" s="95"/>
      <c r="S6" s="95"/>
      <c r="T6" s="95"/>
      <c r="U6" s="95"/>
      <c r="V6" s="95"/>
      <c r="W6" s="95"/>
    </row>
    <row r="7">
      <c r="A7" s="96"/>
      <c r="B7" s="97"/>
      <c r="C7" s="98" t="s">
        <v>144</v>
      </c>
      <c r="D7" s="183" t="s">
        <v>209</v>
      </c>
      <c r="E7" s="6"/>
      <c r="F7" s="101" t="s">
        <v>146</v>
      </c>
      <c r="G7" s="184" t="s">
        <v>210</v>
      </c>
      <c r="H7" s="100"/>
      <c r="I7" s="100"/>
      <c r="J7" s="100"/>
      <c r="K7" s="95"/>
      <c r="L7" s="95"/>
      <c r="M7" s="95"/>
      <c r="N7" s="95"/>
      <c r="O7" s="95"/>
      <c r="P7" s="95"/>
      <c r="Q7" s="95"/>
      <c r="R7" s="95"/>
      <c r="S7" s="95"/>
      <c r="T7" s="95"/>
      <c r="U7" s="95"/>
      <c r="V7" s="95"/>
      <c r="W7" s="95"/>
    </row>
    <row r="8">
      <c r="A8" s="103"/>
      <c r="B8" s="104"/>
      <c r="C8" s="105" t="s">
        <v>148</v>
      </c>
      <c r="D8" s="185" t="s">
        <v>211</v>
      </c>
      <c r="E8" s="6"/>
      <c r="F8" s="92" t="s">
        <v>150</v>
      </c>
      <c r="G8" s="151" t="s">
        <v>212</v>
      </c>
      <c r="H8" s="94"/>
      <c r="I8" s="94"/>
      <c r="J8" s="94"/>
      <c r="K8" s="95"/>
      <c r="L8" s="95"/>
      <c r="M8" s="95"/>
      <c r="N8" s="95"/>
      <c r="O8" s="95"/>
      <c r="P8" s="95"/>
      <c r="Q8" s="95"/>
      <c r="R8" s="95"/>
      <c r="S8" s="95"/>
      <c r="T8" s="95"/>
      <c r="U8" s="95"/>
      <c r="V8" s="95"/>
      <c r="W8" s="95"/>
    </row>
    <row r="9" ht="37.5" customHeight="1">
      <c r="A9" s="103"/>
      <c r="B9" s="97"/>
      <c r="C9" s="98" t="s">
        <v>152</v>
      </c>
      <c r="D9" s="107" t="s">
        <v>213</v>
      </c>
      <c r="E9" s="6"/>
      <c r="F9" s="101" t="s">
        <v>153</v>
      </c>
      <c r="G9" s="102">
        <v>0.0</v>
      </c>
      <c r="H9" s="100"/>
      <c r="I9" s="100"/>
      <c r="J9" s="100"/>
      <c r="K9" s="95"/>
      <c r="L9" s="95"/>
      <c r="M9" s="95"/>
      <c r="N9" s="95"/>
      <c r="O9" s="95"/>
      <c r="P9" s="95"/>
      <c r="Q9" s="95"/>
      <c r="R9" s="95"/>
      <c r="S9" s="95"/>
      <c r="T9" s="95"/>
      <c r="U9" s="95"/>
      <c r="V9" s="95"/>
      <c r="W9" s="95"/>
    </row>
    <row r="10" ht="37.5" customHeight="1">
      <c r="A10" s="103"/>
      <c r="B10" s="108"/>
      <c r="C10" s="109"/>
      <c r="D10" s="110"/>
      <c r="E10" s="9"/>
      <c r="F10" s="112"/>
      <c r="G10" s="93"/>
      <c r="H10" s="113">
        <f>C$3-G9</f>
        <v>1700992000</v>
      </c>
      <c r="I10" s="186">
        <v>0.03</v>
      </c>
      <c r="J10" s="115">
        <f>((C$3-H10)/C$3)*100</f>
        <v>0</v>
      </c>
      <c r="K10" s="187">
        <f>G9</f>
        <v>0</v>
      </c>
      <c r="L10" s="116"/>
      <c r="M10" s="116"/>
      <c r="N10" s="116"/>
      <c r="O10" s="116"/>
      <c r="P10" s="116"/>
      <c r="Q10" s="116"/>
      <c r="R10" s="116"/>
      <c r="S10" s="116"/>
      <c r="T10" s="116"/>
      <c r="U10" s="116"/>
      <c r="V10" s="116"/>
      <c r="W10" s="116"/>
    </row>
    <row r="11" ht="15.75" customHeight="1">
      <c r="A11" s="103"/>
      <c r="B11" s="138" t="s">
        <v>154</v>
      </c>
      <c r="C11" s="139" t="s">
        <v>141</v>
      </c>
      <c r="D11" s="188" t="s">
        <v>214</v>
      </c>
      <c r="E11" s="189" t="s">
        <v>215</v>
      </c>
      <c r="F11" s="141" t="s">
        <v>143</v>
      </c>
      <c r="G11" s="190" t="s">
        <v>216</v>
      </c>
      <c r="H11" s="119"/>
      <c r="I11" s="119"/>
      <c r="J11" s="119"/>
      <c r="K11" s="121"/>
      <c r="L11" s="121"/>
      <c r="M11" s="121"/>
      <c r="N11" s="121"/>
      <c r="O11" s="121"/>
      <c r="P11" s="121"/>
      <c r="Q11" s="121"/>
      <c r="R11" s="121"/>
      <c r="S11" s="121"/>
      <c r="T11" s="121"/>
      <c r="U11" s="121"/>
      <c r="V11" s="121"/>
      <c r="W11" s="121"/>
    </row>
    <row r="12">
      <c r="A12" s="103"/>
      <c r="B12" s="104"/>
      <c r="C12" s="92" t="s">
        <v>144</v>
      </c>
      <c r="D12" s="191" t="s">
        <v>217</v>
      </c>
      <c r="E12" s="6"/>
      <c r="F12" s="132" t="s">
        <v>146</v>
      </c>
      <c r="G12" s="93" t="s">
        <v>180</v>
      </c>
      <c r="H12" s="94"/>
      <c r="I12" s="94"/>
      <c r="J12" s="94"/>
      <c r="K12" s="121"/>
      <c r="L12" s="121"/>
      <c r="M12" s="121"/>
      <c r="N12" s="121"/>
      <c r="O12" s="121"/>
      <c r="P12" s="121"/>
      <c r="Q12" s="121"/>
      <c r="R12" s="121"/>
      <c r="S12" s="121"/>
      <c r="T12" s="121"/>
      <c r="U12" s="121"/>
      <c r="V12" s="121"/>
      <c r="W12" s="121"/>
    </row>
    <row r="13">
      <c r="A13" s="103"/>
      <c r="B13" s="97"/>
      <c r="C13" s="133" t="s">
        <v>148</v>
      </c>
      <c r="D13" s="174" t="s">
        <v>218</v>
      </c>
      <c r="E13" s="6"/>
      <c r="F13" s="145" t="s">
        <v>150</v>
      </c>
      <c r="G13" s="102" t="s">
        <v>180</v>
      </c>
      <c r="H13" s="100"/>
      <c r="I13" s="100"/>
      <c r="J13" s="100"/>
      <c r="K13" s="121"/>
      <c r="L13" s="121"/>
      <c r="M13" s="121"/>
      <c r="N13" s="121"/>
      <c r="O13" s="121"/>
      <c r="P13" s="121"/>
      <c r="Q13" s="121"/>
      <c r="R13" s="121"/>
      <c r="S13" s="121"/>
      <c r="T13" s="121"/>
      <c r="U13" s="121"/>
      <c r="V13" s="121"/>
      <c r="W13" s="121"/>
    </row>
    <row r="14" ht="37.5" customHeight="1">
      <c r="A14" s="103"/>
      <c r="B14" s="104"/>
      <c r="C14" s="92" t="s">
        <v>152</v>
      </c>
      <c r="D14" s="93" t="s">
        <v>219</v>
      </c>
      <c r="E14" s="6"/>
      <c r="F14" s="132" t="s">
        <v>153</v>
      </c>
      <c r="G14" s="192">
        <v>3425000.0</v>
      </c>
      <c r="H14" s="94"/>
      <c r="I14" s="94"/>
      <c r="J14" s="94"/>
      <c r="K14" s="121"/>
      <c r="L14" s="121"/>
      <c r="M14" s="121"/>
      <c r="N14" s="121"/>
      <c r="O14" s="121"/>
      <c r="P14" s="121"/>
      <c r="Q14" s="121"/>
      <c r="R14" s="121"/>
      <c r="S14" s="121"/>
      <c r="T14" s="121"/>
      <c r="U14" s="121"/>
      <c r="V14" s="121"/>
      <c r="W14" s="121"/>
    </row>
    <row r="15" ht="37.5" customHeight="1">
      <c r="A15" s="103"/>
      <c r="B15" s="97"/>
      <c r="C15" s="133"/>
      <c r="D15" s="133"/>
      <c r="E15" s="9"/>
      <c r="F15" s="147"/>
      <c r="G15" s="102"/>
      <c r="H15" s="113">
        <f>H10-G14</f>
        <v>1697567000</v>
      </c>
      <c r="I15" s="193">
        <v>0.2</v>
      </c>
      <c r="J15" s="131">
        <f>((C$3-H15)/C$3)*100</f>
        <v>0.2013530928</v>
      </c>
      <c r="K15" s="194" t="str">
        <f>#REF!+G14</f>
        <v>#REF!</v>
      </c>
      <c r="L15" s="121"/>
      <c r="M15" s="121"/>
      <c r="N15" s="121"/>
      <c r="O15" s="121"/>
      <c r="P15" s="121"/>
      <c r="Q15" s="121"/>
      <c r="R15" s="121"/>
      <c r="S15" s="121"/>
      <c r="T15" s="121"/>
      <c r="U15" s="121"/>
      <c r="V15" s="121"/>
      <c r="W15" s="121"/>
    </row>
    <row r="16" ht="15.75" customHeight="1">
      <c r="A16" s="103"/>
      <c r="B16" s="138" t="s">
        <v>156</v>
      </c>
      <c r="C16" s="139" t="s">
        <v>141</v>
      </c>
      <c r="D16" s="139" t="s">
        <v>220</v>
      </c>
      <c r="E16" s="195" t="s">
        <v>221</v>
      </c>
      <c r="F16" s="141" t="s">
        <v>143</v>
      </c>
      <c r="G16" s="142" t="s">
        <v>222</v>
      </c>
      <c r="H16" s="119"/>
      <c r="I16" s="119"/>
      <c r="J16" s="119"/>
      <c r="K16" s="121"/>
      <c r="L16" s="121"/>
      <c r="M16" s="121"/>
      <c r="N16" s="121"/>
      <c r="O16" s="121"/>
      <c r="P16" s="121"/>
      <c r="Q16" s="121"/>
      <c r="R16" s="121"/>
      <c r="S16" s="121"/>
      <c r="T16" s="121"/>
      <c r="U16" s="121"/>
      <c r="V16" s="121"/>
      <c r="W16" s="121"/>
    </row>
    <row r="17" ht="37.5" customHeight="1">
      <c r="A17" s="103"/>
      <c r="B17" s="104"/>
      <c r="C17" s="92" t="s">
        <v>144</v>
      </c>
      <c r="D17" s="92" t="s">
        <v>223</v>
      </c>
      <c r="E17" s="6"/>
      <c r="F17" s="132" t="s">
        <v>146</v>
      </c>
      <c r="G17" s="93" t="s">
        <v>180</v>
      </c>
      <c r="H17" s="94"/>
      <c r="I17" s="94"/>
      <c r="J17" s="94"/>
      <c r="K17" s="121"/>
      <c r="L17" s="121"/>
      <c r="M17" s="121"/>
      <c r="N17" s="121"/>
      <c r="O17" s="121"/>
      <c r="P17" s="121"/>
      <c r="Q17" s="121"/>
      <c r="R17" s="121"/>
      <c r="S17" s="121"/>
      <c r="T17" s="121"/>
      <c r="U17" s="121"/>
      <c r="V17" s="121"/>
      <c r="W17" s="121"/>
    </row>
    <row r="18" ht="37.5" customHeight="1">
      <c r="A18" s="103"/>
      <c r="B18" s="97"/>
      <c r="C18" s="133" t="s">
        <v>148</v>
      </c>
      <c r="D18" s="133" t="s">
        <v>224</v>
      </c>
      <c r="E18" s="6"/>
      <c r="F18" s="145" t="s">
        <v>150</v>
      </c>
      <c r="G18" s="102" t="s">
        <v>180</v>
      </c>
      <c r="H18" s="100"/>
      <c r="I18" s="100"/>
      <c r="J18" s="100"/>
      <c r="K18" s="121"/>
      <c r="L18" s="121"/>
      <c r="M18" s="121"/>
      <c r="N18" s="121"/>
      <c r="O18" s="121"/>
      <c r="P18" s="121"/>
      <c r="Q18" s="121"/>
      <c r="R18" s="121"/>
      <c r="S18" s="121"/>
      <c r="T18" s="121"/>
      <c r="U18" s="121"/>
      <c r="V18" s="121"/>
      <c r="W18" s="121"/>
    </row>
    <row r="19" ht="37.5" customHeight="1">
      <c r="A19" s="103"/>
      <c r="B19" s="104"/>
      <c r="C19" s="92" t="s">
        <v>152</v>
      </c>
      <c r="D19" s="93" t="s">
        <v>225</v>
      </c>
      <c r="E19" s="6"/>
      <c r="F19" s="132" t="s">
        <v>153</v>
      </c>
      <c r="G19" s="93">
        <v>1.57E7</v>
      </c>
      <c r="H19" s="94"/>
      <c r="I19" s="94"/>
      <c r="J19" s="94"/>
      <c r="K19" s="121"/>
      <c r="L19" s="121"/>
      <c r="M19" s="121"/>
      <c r="N19" s="121"/>
      <c r="O19" s="121"/>
      <c r="P19" s="121"/>
      <c r="Q19" s="121"/>
      <c r="R19" s="121"/>
      <c r="S19" s="121"/>
      <c r="T19" s="121"/>
      <c r="U19" s="121"/>
      <c r="V19" s="121"/>
      <c r="W19" s="121"/>
    </row>
    <row r="20" ht="37.5" customHeight="1">
      <c r="A20" s="103"/>
      <c r="B20" s="97"/>
      <c r="C20" s="133"/>
      <c r="D20" s="133"/>
      <c r="E20" s="9"/>
      <c r="F20" s="147"/>
      <c r="G20" s="102"/>
      <c r="H20" s="113">
        <f>H15-G19</f>
        <v>1681867000</v>
      </c>
      <c r="I20" s="196">
        <v>0.25</v>
      </c>
      <c r="J20" s="131">
        <f>((C$3-H20)/C$3)*100</f>
        <v>1.124343912</v>
      </c>
      <c r="K20" s="194" t="str">
        <f>#REF!+G19</f>
        <v>#REF!</v>
      </c>
      <c r="L20" s="121"/>
      <c r="M20" s="121"/>
      <c r="N20" s="121"/>
      <c r="O20" s="121"/>
      <c r="P20" s="121"/>
      <c r="Q20" s="121"/>
      <c r="R20" s="121"/>
      <c r="S20" s="121"/>
      <c r="T20" s="121"/>
      <c r="U20" s="121"/>
      <c r="V20" s="121"/>
      <c r="W20" s="121"/>
    </row>
    <row r="21" ht="15.75" customHeight="1">
      <c r="A21" s="103"/>
      <c r="B21" s="88" t="s">
        <v>158</v>
      </c>
      <c r="C21" s="148" t="s">
        <v>141</v>
      </c>
      <c r="D21" s="172" t="s">
        <v>226</v>
      </c>
      <c r="E21" s="197" t="s">
        <v>227</v>
      </c>
      <c r="F21" s="150" t="s">
        <v>143</v>
      </c>
      <c r="G21" s="173" t="s">
        <v>228</v>
      </c>
      <c r="H21" s="91"/>
      <c r="I21" s="91"/>
      <c r="J21" s="91"/>
      <c r="K21" s="121"/>
      <c r="L21" s="121"/>
      <c r="M21" s="121"/>
      <c r="N21" s="121"/>
      <c r="O21" s="121"/>
      <c r="P21" s="121"/>
      <c r="Q21" s="121"/>
      <c r="R21" s="121"/>
      <c r="S21" s="121"/>
      <c r="T21" s="121"/>
      <c r="U21" s="121"/>
      <c r="V21" s="121"/>
      <c r="W21" s="121"/>
    </row>
    <row r="22" ht="37.5" customHeight="1">
      <c r="A22" s="103"/>
      <c r="B22" s="97"/>
      <c r="C22" s="133" t="s">
        <v>144</v>
      </c>
      <c r="D22" s="174" t="s">
        <v>229</v>
      </c>
      <c r="E22" s="6"/>
      <c r="F22" s="145" t="s">
        <v>146</v>
      </c>
      <c r="G22" s="198" t="s">
        <v>230</v>
      </c>
      <c r="H22" s="100"/>
      <c r="I22" s="100"/>
      <c r="J22" s="100"/>
      <c r="K22" s="121"/>
      <c r="L22" s="121"/>
      <c r="M22" s="121"/>
      <c r="N22" s="121"/>
      <c r="O22" s="121"/>
      <c r="P22" s="121"/>
      <c r="Q22" s="121"/>
      <c r="R22" s="121"/>
      <c r="S22" s="121"/>
      <c r="T22" s="121"/>
      <c r="U22" s="121"/>
      <c r="V22" s="121"/>
      <c r="W22" s="121"/>
    </row>
    <row r="23" ht="15.75" customHeight="1">
      <c r="A23" s="103"/>
      <c r="B23" s="104"/>
      <c r="C23" s="92" t="s">
        <v>148</v>
      </c>
      <c r="D23" s="191" t="s">
        <v>231</v>
      </c>
      <c r="E23" s="6"/>
      <c r="F23" s="132" t="s">
        <v>150</v>
      </c>
      <c r="G23" s="191" t="s">
        <v>232</v>
      </c>
      <c r="H23" s="94"/>
      <c r="I23" s="94"/>
      <c r="J23" s="94"/>
      <c r="K23" s="121"/>
      <c r="L23" s="121"/>
      <c r="M23" s="121"/>
      <c r="N23" s="121"/>
      <c r="O23" s="121"/>
      <c r="P23" s="121"/>
      <c r="Q23" s="121"/>
      <c r="R23" s="121"/>
      <c r="S23" s="121"/>
      <c r="T23" s="121"/>
      <c r="U23" s="121"/>
      <c r="V23" s="121"/>
      <c r="W23" s="121"/>
    </row>
    <row r="24" ht="37.5" customHeight="1">
      <c r="A24" s="103"/>
      <c r="B24" s="97"/>
      <c r="C24" s="133" t="s">
        <v>152</v>
      </c>
      <c r="D24" s="199">
        <f>1800000+27624000</f>
        <v>29424000</v>
      </c>
      <c r="E24" s="6"/>
      <c r="F24" s="145" t="s">
        <v>153</v>
      </c>
      <c r="G24" s="200">
        <f>180000+27572000</f>
        <v>27752000</v>
      </c>
      <c r="H24" s="100"/>
      <c r="I24" s="201"/>
      <c r="J24" s="131"/>
      <c r="K24" s="121"/>
      <c r="L24" s="121"/>
      <c r="M24" s="121"/>
      <c r="N24" s="121"/>
      <c r="O24" s="121"/>
      <c r="P24" s="121"/>
      <c r="Q24" s="121"/>
      <c r="R24" s="121"/>
      <c r="S24" s="121"/>
      <c r="T24" s="121"/>
      <c r="U24" s="121"/>
      <c r="V24" s="121"/>
      <c r="W24" s="121"/>
    </row>
    <row r="25" ht="37.5" customHeight="1">
      <c r="A25" s="103"/>
      <c r="B25" s="104"/>
      <c r="C25" s="92"/>
      <c r="D25" s="92"/>
      <c r="E25" s="9"/>
      <c r="F25" s="153"/>
      <c r="G25" s="93"/>
      <c r="H25" s="113">
        <f>H20-G24</f>
        <v>1654115000</v>
      </c>
      <c r="I25" s="186">
        <v>0.4</v>
      </c>
      <c r="J25" s="115">
        <f>((C$3-H25)/C$3)*100</f>
        <v>2.755862461</v>
      </c>
      <c r="K25" s="194" t="str">
        <f>K20+G24</f>
        <v>#REF!</v>
      </c>
      <c r="L25" s="121"/>
      <c r="M25" s="121"/>
      <c r="N25" s="121"/>
      <c r="O25" s="121"/>
      <c r="P25" s="121"/>
      <c r="Q25" s="121"/>
      <c r="R25" s="121"/>
      <c r="S25" s="121"/>
      <c r="T25" s="121"/>
      <c r="U25" s="121"/>
      <c r="V25" s="121"/>
      <c r="W25" s="121"/>
    </row>
    <row r="26" ht="15.75" customHeight="1">
      <c r="A26" s="103"/>
      <c r="B26" s="88" t="s">
        <v>163</v>
      </c>
      <c r="C26" s="148" t="s">
        <v>141</v>
      </c>
      <c r="D26" s="172" t="s">
        <v>233</v>
      </c>
      <c r="E26" s="149"/>
      <c r="F26" s="150" t="s">
        <v>143</v>
      </c>
      <c r="G26" s="173" t="s">
        <v>234</v>
      </c>
      <c r="H26" s="91"/>
      <c r="I26" s="91"/>
      <c r="J26" s="91"/>
      <c r="K26" s="121"/>
      <c r="L26" s="121"/>
      <c r="M26" s="121"/>
      <c r="N26" s="121"/>
      <c r="O26" s="121"/>
      <c r="P26" s="121"/>
      <c r="Q26" s="121"/>
      <c r="R26" s="121"/>
      <c r="S26" s="121"/>
      <c r="T26" s="121"/>
      <c r="U26" s="121"/>
      <c r="V26" s="121"/>
      <c r="W26" s="121"/>
    </row>
    <row r="27" ht="15.75" customHeight="1">
      <c r="A27" s="103"/>
      <c r="B27" s="97"/>
      <c r="C27" s="133" t="s">
        <v>144</v>
      </c>
      <c r="D27" s="174" t="s">
        <v>235</v>
      </c>
      <c r="E27" s="144"/>
      <c r="F27" s="145" t="s">
        <v>146</v>
      </c>
      <c r="G27" s="198" t="s">
        <v>236</v>
      </c>
      <c r="H27" s="100"/>
      <c r="I27" s="100"/>
      <c r="J27" s="100"/>
      <c r="K27" s="121"/>
      <c r="L27" s="121"/>
      <c r="M27" s="121"/>
      <c r="N27" s="121"/>
      <c r="O27" s="121"/>
      <c r="P27" s="121"/>
      <c r="Q27" s="121"/>
      <c r="R27" s="121"/>
      <c r="S27" s="121"/>
      <c r="T27" s="121"/>
      <c r="U27" s="121"/>
      <c r="V27" s="121"/>
      <c r="W27" s="121"/>
    </row>
    <row r="28" ht="15.75" customHeight="1">
      <c r="A28" s="103"/>
      <c r="B28" s="104"/>
      <c r="C28" s="92" t="s">
        <v>148</v>
      </c>
      <c r="D28" s="191" t="s">
        <v>237</v>
      </c>
      <c r="E28" s="143"/>
      <c r="F28" s="132" t="s">
        <v>150</v>
      </c>
      <c r="G28" s="191" t="s">
        <v>238</v>
      </c>
      <c r="H28" s="94"/>
      <c r="I28" s="94"/>
      <c r="J28" s="94"/>
      <c r="K28" s="121"/>
      <c r="L28" s="121"/>
      <c r="M28" s="121"/>
      <c r="N28" s="121"/>
      <c r="O28" s="121"/>
      <c r="P28" s="121"/>
      <c r="Q28" s="121"/>
      <c r="R28" s="121"/>
      <c r="S28" s="121"/>
      <c r="T28" s="121"/>
      <c r="U28" s="121"/>
      <c r="V28" s="121"/>
      <c r="W28" s="121"/>
    </row>
    <row r="29" ht="37.5" customHeight="1">
      <c r="A29" s="103"/>
      <c r="B29" s="97"/>
      <c r="C29" s="133" t="s">
        <v>152</v>
      </c>
      <c r="D29" s="202">
        <f>11580000+647900000</f>
        <v>659480000</v>
      </c>
      <c r="E29" s="144"/>
      <c r="F29" s="145" t="s">
        <v>153</v>
      </c>
      <c r="G29" s="102">
        <f>9468000+558025000</f>
        <v>567493000</v>
      </c>
      <c r="H29" s="100"/>
      <c r="I29" s="100"/>
      <c r="J29" s="131"/>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3">
        <f>H25-G29</f>
        <v>1086622000</v>
      </c>
      <c r="I30" s="186">
        <v>0.5</v>
      </c>
      <c r="J30" s="115">
        <f>((C$3-H30)/C$3)*100</f>
        <v>36.11833565</v>
      </c>
      <c r="K30" s="194" t="str">
        <f>#REF!+G29</f>
        <v>#REF!</v>
      </c>
      <c r="L30" s="121"/>
      <c r="M30" s="121"/>
      <c r="N30" s="121"/>
      <c r="O30" s="121"/>
      <c r="P30" s="121"/>
      <c r="Q30" s="121"/>
      <c r="R30" s="121"/>
      <c r="S30" s="121"/>
      <c r="T30" s="121"/>
      <c r="U30" s="121"/>
      <c r="V30" s="121"/>
      <c r="W30" s="121"/>
    </row>
    <row r="31">
      <c r="A31" s="103"/>
      <c r="B31" s="203" t="s">
        <v>167</v>
      </c>
      <c r="C31" s="148" t="s">
        <v>141</v>
      </c>
      <c r="D31" s="172" t="s">
        <v>239</v>
      </c>
      <c r="E31" s="149"/>
      <c r="F31" s="150" t="s">
        <v>143</v>
      </c>
      <c r="G31" s="173" t="s">
        <v>240</v>
      </c>
      <c r="H31" s="91"/>
      <c r="I31" s="91"/>
      <c r="J31" s="91"/>
      <c r="K31" s="121"/>
      <c r="L31" s="121"/>
      <c r="M31" s="121"/>
      <c r="N31" s="121"/>
      <c r="O31" s="121"/>
      <c r="P31" s="121"/>
      <c r="Q31" s="121"/>
      <c r="R31" s="121"/>
      <c r="S31" s="121"/>
      <c r="T31" s="121"/>
      <c r="U31" s="121"/>
      <c r="V31" s="121"/>
      <c r="W31" s="121"/>
    </row>
    <row r="32">
      <c r="A32" s="103"/>
      <c r="B32" s="97"/>
      <c r="C32" s="133" t="s">
        <v>144</v>
      </c>
      <c r="D32" s="174" t="s">
        <v>241</v>
      </c>
      <c r="E32" s="144"/>
      <c r="F32" s="145" t="s">
        <v>146</v>
      </c>
      <c r="G32" s="184" t="s">
        <v>242</v>
      </c>
      <c r="H32" s="100"/>
      <c r="I32" s="100"/>
      <c r="J32" s="100"/>
      <c r="K32" s="121"/>
      <c r="L32" s="121"/>
      <c r="M32" s="121"/>
      <c r="N32" s="121"/>
      <c r="O32" s="121"/>
      <c r="P32" s="121"/>
      <c r="Q32" s="121"/>
      <c r="R32" s="121"/>
      <c r="S32" s="121"/>
      <c r="T32" s="121"/>
      <c r="U32" s="121"/>
      <c r="V32" s="121"/>
      <c r="W32" s="121"/>
    </row>
    <row r="33">
      <c r="A33" s="103"/>
      <c r="B33" s="104"/>
      <c r="C33" s="92" t="s">
        <v>148</v>
      </c>
      <c r="D33" s="191" t="s">
        <v>243</v>
      </c>
      <c r="E33" s="143"/>
      <c r="F33" s="132" t="s">
        <v>150</v>
      </c>
      <c r="G33" s="151" t="s">
        <v>244</v>
      </c>
      <c r="H33" s="94"/>
      <c r="I33" s="94"/>
      <c r="J33" s="94"/>
      <c r="K33" s="121"/>
      <c r="L33" s="121"/>
      <c r="M33" s="121"/>
      <c r="N33" s="121"/>
      <c r="O33" s="121"/>
      <c r="P33" s="121"/>
      <c r="Q33" s="121"/>
      <c r="R33" s="121"/>
      <c r="S33" s="121"/>
      <c r="T33" s="121"/>
      <c r="U33" s="121"/>
      <c r="V33" s="121"/>
      <c r="W33" s="121"/>
    </row>
    <row r="34" ht="37.5" customHeight="1">
      <c r="A34" s="103"/>
      <c r="B34" s="97"/>
      <c r="C34" s="133" t="s">
        <v>152</v>
      </c>
      <c r="D34" s="202">
        <v>5.4837E7</v>
      </c>
      <c r="E34" s="144"/>
      <c r="F34" s="145" t="s">
        <v>153</v>
      </c>
      <c r="G34" s="184">
        <v>5.4837E7</v>
      </c>
      <c r="H34" s="100"/>
      <c r="I34" s="100"/>
      <c r="J34" s="100"/>
      <c r="K34" s="121"/>
      <c r="L34" s="121"/>
      <c r="M34" s="121"/>
      <c r="N34" s="121"/>
      <c r="O34" s="121"/>
      <c r="P34" s="121"/>
      <c r="Q34" s="121"/>
      <c r="R34" s="121"/>
      <c r="S34" s="121"/>
      <c r="T34" s="121"/>
      <c r="U34" s="121"/>
      <c r="V34" s="121"/>
      <c r="W34" s="121"/>
    </row>
    <row r="35" ht="37.5" customHeight="1">
      <c r="A35" s="103"/>
      <c r="B35" s="104"/>
      <c r="C35" s="92"/>
      <c r="D35" s="92"/>
      <c r="E35" s="152"/>
      <c r="F35" s="153"/>
      <c r="G35" s="93"/>
      <c r="H35" s="113">
        <f>H30-G34</f>
        <v>1031785000</v>
      </c>
      <c r="I35" s="204">
        <v>0.55</v>
      </c>
      <c r="J35" s="205">
        <f>((C$3-H35)/C$3)*100</f>
        <v>39.34216034</v>
      </c>
      <c r="K35" s="121"/>
      <c r="L35" s="121"/>
      <c r="M35" s="121"/>
      <c r="N35" s="121"/>
      <c r="O35" s="121"/>
      <c r="P35" s="121"/>
      <c r="Q35" s="121"/>
      <c r="R35" s="121"/>
      <c r="S35" s="121"/>
      <c r="T35" s="121"/>
      <c r="U35" s="121"/>
      <c r="V35" s="121"/>
      <c r="W35" s="121"/>
    </row>
    <row r="36">
      <c r="A36" s="103"/>
      <c r="B36" s="206" t="s">
        <v>168</v>
      </c>
      <c r="C36" s="139" t="s">
        <v>141</v>
      </c>
      <c r="D36" s="188" t="s">
        <v>245</v>
      </c>
      <c r="E36" s="140"/>
      <c r="F36" s="141" t="s">
        <v>143</v>
      </c>
      <c r="G36" s="142"/>
      <c r="H36" s="119"/>
      <c r="I36" s="119"/>
      <c r="J36" s="119"/>
      <c r="K36" s="121"/>
      <c r="L36" s="121"/>
      <c r="M36" s="121"/>
      <c r="N36" s="121"/>
      <c r="O36" s="121"/>
      <c r="P36" s="121"/>
      <c r="Q36" s="121"/>
      <c r="R36" s="121"/>
      <c r="S36" s="121"/>
      <c r="T36" s="121"/>
      <c r="U36" s="121"/>
      <c r="V36" s="121"/>
      <c r="W36" s="121"/>
    </row>
    <row r="37">
      <c r="A37" s="103"/>
      <c r="B37" s="104"/>
      <c r="C37" s="92" t="s">
        <v>144</v>
      </c>
      <c r="D37" s="191" t="s">
        <v>246</v>
      </c>
      <c r="E37" s="143"/>
      <c r="F37" s="132" t="s">
        <v>146</v>
      </c>
      <c r="G37" s="93"/>
      <c r="H37" s="94"/>
      <c r="I37" s="94"/>
      <c r="J37" s="94"/>
      <c r="K37" s="121"/>
      <c r="L37" s="121"/>
      <c r="M37" s="121"/>
      <c r="N37" s="121"/>
      <c r="O37" s="121"/>
      <c r="P37" s="121"/>
      <c r="Q37" s="121"/>
      <c r="R37" s="121"/>
      <c r="S37" s="121"/>
      <c r="T37" s="121"/>
      <c r="U37" s="121"/>
      <c r="V37" s="121"/>
      <c r="W37" s="121"/>
    </row>
    <row r="38">
      <c r="A38" s="103"/>
      <c r="B38" s="97"/>
      <c r="C38" s="133" t="s">
        <v>148</v>
      </c>
      <c r="D38" s="174" t="s">
        <v>247</v>
      </c>
      <c r="E38" s="144"/>
      <c r="F38" s="145" t="s">
        <v>150</v>
      </c>
      <c r="G38" s="102"/>
      <c r="H38" s="100"/>
      <c r="I38" s="100"/>
      <c r="J38" s="100"/>
      <c r="K38" s="121"/>
      <c r="L38" s="121"/>
      <c r="M38" s="121"/>
      <c r="N38" s="121"/>
      <c r="O38" s="121"/>
      <c r="P38" s="121"/>
      <c r="Q38" s="121"/>
      <c r="R38" s="121"/>
      <c r="S38" s="121"/>
      <c r="T38" s="121"/>
      <c r="U38" s="121"/>
      <c r="V38" s="121"/>
      <c r="W38" s="121"/>
    </row>
    <row r="39" ht="37.5" customHeight="1">
      <c r="A39" s="103"/>
      <c r="B39" s="104"/>
      <c r="C39" s="92" t="s">
        <v>152</v>
      </c>
      <c r="D39" s="151">
        <v>8.475E7</v>
      </c>
      <c r="E39" s="143"/>
      <c r="F39" s="132" t="s">
        <v>153</v>
      </c>
      <c r="G39" s="93"/>
      <c r="H39" s="94"/>
      <c r="I39" s="94"/>
      <c r="J39" s="94"/>
      <c r="K39" s="121"/>
      <c r="L39" s="121"/>
      <c r="M39" s="121"/>
      <c r="N39" s="121"/>
      <c r="O39" s="121"/>
      <c r="P39" s="121"/>
      <c r="Q39" s="121"/>
      <c r="R39" s="121"/>
      <c r="S39" s="121"/>
      <c r="T39" s="121"/>
      <c r="U39" s="121"/>
      <c r="V39" s="121"/>
      <c r="W39" s="121"/>
    </row>
    <row r="40" ht="37.5" customHeight="1">
      <c r="A40" s="155"/>
      <c r="B40" s="156"/>
      <c r="C40" s="157"/>
      <c r="D40" s="157"/>
      <c r="E40" s="146"/>
      <c r="F40" s="158"/>
      <c r="G40" s="159"/>
      <c r="H40" s="131"/>
      <c r="I40" s="131"/>
      <c r="J40" s="131"/>
      <c r="K40" s="121"/>
      <c r="L40" s="121"/>
      <c r="M40" s="121"/>
      <c r="N40" s="121"/>
      <c r="O40" s="121"/>
      <c r="P40" s="121"/>
      <c r="Q40" s="121"/>
      <c r="R40" s="121"/>
      <c r="S40" s="121"/>
      <c r="T40" s="121"/>
      <c r="U40" s="121"/>
      <c r="V40" s="121"/>
      <c r="W40" s="121"/>
    </row>
    <row r="41" ht="36.75" customHeight="1">
      <c r="A41" s="160"/>
      <c r="B41" s="161"/>
      <c r="C41" s="92"/>
      <c r="D41" s="92"/>
      <c r="E41" s="92"/>
      <c r="F41" s="92"/>
      <c r="G41" s="93"/>
      <c r="H41" s="92"/>
      <c r="I41" s="92"/>
      <c r="J41" s="92"/>
    </row>
    <row r="42" ht="36.75" customHeight="1">
      <c r="A42" s="160"/>
      <c r="B42" s="162"/>
      <c r="C42" s="133"/>
      <c r="D42" s="133"/>
      <c r="E42" s="101"/>
      <c r="F42" s="101"/>
      <c r="G42" s="102"/>
      <c r="H42" s="101"/>
      <c r="I42" s="101"/>
      <c r="J42" s="101"/>
    </row>
    <row r="43" ht="36.75" customHeight="1">
      <c r="A43" s="160"/>
      <c r="B43" s="161"/>
      <c r="C43" s="92"/>
      <c r="D43" s="92"/>
      <c r="E43" s="92"/>
      <c r="F43" s="92"/>
      <c r="G43" s="93"/>
      <c r="H43" s="92"/>
      <c r="I43" s="92"/>
      <c r="J43" s="92"/>
    </row>
    <row r="44" ht="36.75" customHeight="1">
      <c r="A44" s="160"/>
      <c r="B44" s="162"/>
      <c r="C44" s="133"/>
      <c r="D44" s="133"/>
      <c r="E44" s="101"/>
      <c r="F44" s="101"/>
      <c r="G44" s="102"/>
      <c r="H44" s="101"/>
      <c r="I44" s="101"/>
      <c r="J44" s="101"/>
    </row>
    <row r="45" ht="36.75" customHeight="1">
      <c r="A45" s="160"/>
      <c r="B45" s="161"/>
      <c r="C45" s="92"/>
      <c r="D45" s="92"/>
      <c r="E45" s="112"/>
      <c r="F45" s="112"/>
      <c r="G45" s="93"/>
      <c r="H45" s="92"/>
      <c r="I45" s="92"/>
      <c r="J45" s="92"/>
    </row>
    <row r="46" ht="36.75" customHeight="1">
      <c r="A46" s="160"/>
      <c r="B46" s="162"/>
      <c r="C46" s="133"/>
      <c r="D46" s="133"/>
      <c r="E46" s="101"/>
      <c r="F46" s="101"/>
      <c r="G46" s="102"/>
      <c r="H46" s="101"/>
      <c r="I46" s="101"/>
      <c r="J46" s="101"/>
    </row>
    <row r="47" ht="36.75" customHeight="1">
      <c r="A47" s="160"/>
      <c r="B47" s="161"/>
      <c r="C47" s="92"/>
      <c r="D47" s="92"/>
      <c r="E47" s="92"/>
      <c r="F47" s="92"/>
      <c r="G47" s="93"/>
      <c r="H47" s="92"/>
      <c r="I47" s="92"/>
      <c r="J47" s="92"/>
    </row>
    <row r="48" ht="36.75" customHeight="1">
      <c r="A48" s="160"/>
      <c r="B48" s="162"/>
      <c r="C48" s="133"/>
      <c r="D48" s="133"/>
      <c r="E48" s="101"/>
      <c r="F48" s="101"/>
      <c r="G48" s="102"/>
      <c r="H48" s="101"/>
      <c r="I48" s="101"/>
      <c r="J48" s="101"/>
    </row>
    <row r="49" ht="36.75" customHeight="1">
      <c r="A49" s="160"/>
      <c r="B49" s="161"/>
      <c r="C49" s="92"/>
      <c r="D49" s="92"/>
      <c r="E49" s="92"/>
      <c r="F49" s="92"/>
      <c r="G49" s="93"/>
      <c r="H49" s="92"/>
      <c r="I49" s="92"/>
      <c r="J49" s="92"/>
    </row>
    <row r="50" ht="36.75" customHeight="1">
      <c r="A50" s="160"/>
      <c r="B50" s="162"/>
      <c r="C50" s="133"/>
      <c r="D50" s="133"/>
      <c r="E50" s="163"/>
      <c r="F50" s="163"/>
      <c r="G50" s="102"/>
      <c r="H50" s="101"/>
      <c r="I50" s="101"/>
      <c r="J50" s="101"/>
    </row>
    <row r="51" ht="36.75" customHeight="1">
      <c r="A51" s="160"/>
      <c r="B51" s="161"/>
      <c r="C51" s="75"/>
      <c r="D51" s="75"/>
      <c r="E51" s="75"/>
      <c r="F51" s="75"/>
      <c r="G51" s="76"/>
      <c r="H51" s="75"/>
      <c r="I51" s="75"/>
      <c r="J51" s="75"/>
    </row>
    <row r="52" ht="36.75" customHeight="1">
      <c r="A52" s="160"/>
      <c r="B52" s="162"/>
      <c r="C52" s="164"/>
      <c r="D52" s="164"/>
      <c r="E52" s="165"/>
      <c r="F52" s="165"/>
      <c r="G52" s="166"/>
      <c r="H52" s="165"/>
      <c r="I52" s="165"/>
      <c r="J52" s="165"/>
    </row>
    <row r="53" ht="36.75" customHeight="1">
      <c r="A53" s="160"/>
      <c r="B53" s="161"/>
      <c r="C53" s="75"/>
      <c r="D53" s="75"/>
      <c r="E53" s="75"/>
      <c r="F53" s="75"/>
      <c r="G53" s="76"/>
      <c r="H53" s="75"/>
      <c r="I53" s="75"/>
      <c r="J53" s="75"/>
    </row>
    <row r="54" ht="36.75" customHeight="1">
      <c r="A54" s="160"/>
      <c r="B54" s="162"/>
      <c r="C54" s="164"/>
      <c r="D54" s="164"/>
      <c r="E54" s="165"/>
      <c r="F54" s="165"/>
      <c r="G54" s="166"/>
      <c r="H54" s="165"/>
      <c r="I54" s="165"/>
      <c r="J54" s="165"/>
    </row>
    <row r="55" ht="36.75" customHeight="1">
      <c r="A55" s="160"/>
      <c r="B55" s="161"/>
      <c r="C55" s="75"/>
      <c r="D55" s="75"/>
      <c r="E55" s="161"/>
      <c r="F55" s="161"/>
      <c r="G55" s="76"/>
      <c r="H55" s="75"/>
      <c r="I55" s="75"/>
      <c r="J55" s="75"/>
    </row>
    <row r="56" ht="36.75" customHeight="1">
      <c r="A56" s="160"/>
      <c r="B56" s="162"/>
      <c r="C56" s="164"/>
      <c r="D56" s="164"/>
      <c r="E56" s="165"/>
      <c r="F56" s="165"/>
      <c r="G56" s="166"/>
      <c r="H56" s="165"/>
      <c r="I56" s="165"/>
      <c r="J56" s="165"/>
    </row>
    <row r="57" ht="36.75" customHeight="1">
      <c r="A57" s="160"/>
      <c r="B57" s="161"/>
      <c r="C57" s="75"/>
      <c r="D57" s="75"/>
      <c r="E57" s="75"/>
      <c r="F57" s="75"/>
      <c r="G57" s="76"/>
      <c r="H57" s="75"/>
      <c r="I57" s="75"/>
      <c r="J57" s="75"/>
    </row>
    <row r="58" ht="36.75" customHeight="1">
      <c r="A58" s="160"/>
      <c r="B58" s="162"/>
      <c r="C58" s="164"/>
      <c r="D58" s="164"/>
      <c r="E58" s="165"/>
      <c r="F58" s="165"/>
      <c r="G58" s="166"/>
      <c r="H58" s="165"/>
      <c r="I58" s="165"/>
      <c r="J58" s="165"/>
    </row>
    <row r="59" ht="36.75" customHeight="1">
      <c r="A59" s="160"/>
      <c r="B59" s="161"/>
      <c r="C59" s="75"/>
      <c r="D59" s="75"/>
      <c r="E59" s="75"/>
      <c r="F59" s="75"/>
      <c r="G59" s="76"/>
      <c r="H59" s="75"/>
      <c r="I59" s="75"/>
      <c r="J59" s="75"/>
    </row>
    <row r="60" ht="36.75" customHeight="1">
      <c r="A60" s="160"/>
      <c r="B60" s="162"/>
      <c r="C60" s="164"/>
      <c r="D60" s="164"/>
      <c r="E60" s="167"/>
      <c r="F60" s="167"/>
      <c r="G60" s="166"/>
      <c r="H60" s="165"/>
      <c r="I60" s="165"/>
      <c r="J60" s="165"/>
    </row>
    <row r="61" ht="36.75" customHeight="1">
      <c r="A61" s="160"/>
      <c r="B61" s="161"/>
      <c r="C61" s="75"/>
      <c r="D61" s="75"/>
      <c r="E61" s="75"/>
      <c r="F61" s="75"/>
      <c r="G61" s="76"/>
      <c r="H61" s="75"/>
      <c r="I61" s="75"/>
      <c r="J61" s="75"/>
    </row>
    <row r="62" ht="36.75" customHeight="1">
      <c r="A62" s="160"/>
      <c r="B62" s="162"/>
      <c r="C62" s="164"/>
      <c r="D62" s="164"/>
      <c r="E62" s="165"/>
      <c r="F62" s="165"/>
      <c r="G62" s="166"/>
      <c r="H62" s="165"/>
      <c r="I62" s="165"/>
      <c r="J62" s="165"/>
    </row>
    <row r="63" ht="36.75" customHeight="1">
      <c r="A63" s="160"/>
      <c r="B63" s="161"/>
      <c r="C63" s="75"/>
      <c r="D63" s="75"/>
      <c r="E63" s="75"/>
      <c r="F63" s="75"/>
      <c r="G63" s="76"/>
      <c r="H63" s="75"/>
      <c r="I63" s="75"/>
      <c r="J63" s="75"/>
    </row>
    <row r="64" ht="36.75" customHeight="1">
      <c r="A64" s="160"/>
      <c r="B64" s="162"/>
      <c r="C64" s="164"/>
      <c r="D64" s="164"/>
      <c r="E64" s="165"/>
      <c r="F64" s="165"/>
      <c r="G64" s="166"/>
      <c r="H64" s="165"/>
      <c r="I64" s="165"/>
      <c r="J64" s="165"/>
    </row>
    <row r="65" ht="36.75" customHeight="1">
      <c r="A65" s="160"/>
      <c r="B65" s="161"/>
      <c r="C65" s="75"/>
      <c r="D65" s="75"/>
      <c r="E65" s="161"/>
      <c r="F65" s="161"/>
      <c r="G65" s="76"/>
      <c r="H65" s="75"/>
      <c r="I65" s="75"/>
      <c r="J65" s="75"/>
    </row>
    <row r="66" ht="36.75" customHeight="1">
      <c r="A66" s="160"/>
      <c r="B66" s="162"/>
      <c r="C66" s="164"/>
      <c r="D66" s="164"/>
      <c r="E66" s="165"/>
      <c r="F66" s="165"/>
      <c r="G66" s="166"/>
      <c r="H66" s="165"/>
      <c r="I66" s="165"/>
      <c r="J66" s="165"/>
    </row>
    <row r="67" ht="36.75" customHeight="1">
      <c r="A67" s="160"/>
      <c r="B67" s="161"/>
      <c r="C67" s="75"/>
      <c r="D67" s="75"/>
      <c r="E67" s="75"/>
      <c r="F67" s="75"/>
      <c r="G67" s="76"/>
      <c r="H67" s="75"/>
      <c r="I67" s="75"/>
      <c r="J67" s="75"/>
    </row>
    <row r="68" ht="36.75" customHeight="1">
      <c r="A68" s="160"/>
      <c r="B68" s="162"/>
      <c r="C68" s="164"/>
      <c r="D68" s="164"/>
      <c r="E68" s="165"/>
      <c r="F68" s="165"/>
      <c r="G68" s="166"/>
      <c r="H68" s="165"/>
      <c r="I68" s="165"/>
      <c r="J68" s="165"/>
    </row>
    <row r="69" ht="36.75" customHeight="1">
      <c r="A69" s="160"/>
      <c r="B69" s="161"/>
      <c r="C69" s="75"/>
      <c r="D69" s="75"/>
      <c r="E69" s="75"/>
      <c r="F69" s="75"/>
      <c r="G69" s="76"/>
      <c r="H69" s="75"/>
      <c r="I69" s="75"/>
      <c r="J69" s="75"/>
    </row>
    <row r="70" ht="36.75" customHeight="1">
      <c r="A70" s="160"/>
      <c r="B70" s="162"/>
      <c r="C70" s="164"/>
      <c r="D70" s="164"/>
      <c r="E70" s="167"/>
      <c r="F70" s="167"/>
      <c r="G70" s="166"/>
      <c r="H70" s="165"/>
      <c r="I70" s="165"/>
      <c r="J70" s="165"/>
    </row>
    <row r="71" ht="36.75" customHeight="1">
      <c r="A71" s="160"/>
      <c r="B71" s="161"/>
      <c r="C71" s="75"/>
      <c r="D71" s="75"/>
      <c r="E71" s="75"/>
      <c r="F71" s="75"/>
      <c r="G71" s="76"/>
      <c r="H71" s="75"/>
      <c r="I71" s="75"/>
      <c r="J71" s="75"/>
    </row>
    <row r="72" ht="36.75" customHeight="1">
      <c r="A72" s="160"/>
      <c r="B72" s="162"/>
      <c r="C72" s="164"/>
      <c r="D72" s="164"/>
      <c r="E72" s="165"/>
      <c r="F72" s="165"/>
      <c r="G72" s="166"/>
      <c r="H72" s="165"/>
      <c r="I72" s="165"/>
      <c r="J72" s="165"/>
    </row>
    <row r="73" ht="36.75" customHeight="1">
      <c r="A73" s="160"/>
      <c r="B73" s="161"/>
      <c r="C73" s="75"/>
      <c r="D73" s="75"/>
      <c r="E73" s="75"/>
      <c r="F73" s="75"/>
      <c r="G73" s="76"/>
      <c r="H73" s="75"/>
      <c r="I73" s="75"/>
      <c r="J73" s="75"/>
    </row>
    <row r="74" ht="36.75" customHeight="1">
      <c r="A74" s="160"/>
      <c r="B74" s="162"/>
      <c r="C74" s="164"/>
      <c r="D74" s="164"/>
      <c r="E74" s="165"/>
      <c r="F74" s="165"/>
      <c r="G74" s="166"/>
      <c r="H74" s="165"/>
      <c r="I74" s="165"/>
      <c r="J74" s="165"/>
    </row>
    <row r="75" ht="36.75" customHeight="1">
      <c r="A75" s="160"/>
      <c r="B75" s="161"/>
      <c r="C75" s="75"/>
      <c r="D75" s="75"/>
      <c r="E75" s="161"/>
      <c r="F75" s="161"/>
      <c r="G75" s="76"/>
      <c r="H75" s="75"/>
      <c r="I75" s="75"/>
      <c r="J75" s="75"/>
    </row>
    <row r="76" ht="36.75" customHeight="1">
      <c r="A76" s="160"/>
      <c r="B76" s="162"/>
      <c r="C76" s="164"/>
      <c r="D76" s="164"/>
      <c r="E76" s="165"/>
      <c r="F76" s="165"/>
      <c r="G76" s="166"/>
      <c r="H76" s="165"/>
      <c r="I76" s="165"/>
      <c r="J76" s="165"/>
    </row>
    <row r="77" ht="36.75" customHeight="1">
      <c r="A77" s="160"/>
      <c r="B77" s="161"/>
      <c r="C77" s="75"/>
      <c r="D77" s="75"/>
      <c r="E77" s="75"/>
      <c r="F77" s="75"/>
      <c r="G77" s="76"/>
      <c r="H77" s="75"/>
      <c r="I77" s="75"/>
      <c r="J77" s="75"/>
    </row>
    <row r="78" ht="36.75" customHeight="1">
      <c r="A78" s="160"/>
      <c r="B78" s="162"/>
      <c r="C78" s="164"/>
      <c r="D78" s="164"/>
      <c r="E78" s="165"/>
      <c r="F78" s="165"/>
      <c r="G78" s="166"/>
      <c r="H78" s="165"/>
      <c r="I78" s="165"/>
      <c r="J78" s="165"/>
    </row>
    <row r="79" ht="36.75" customHeight="1">
      <c r="A79" s="160"/>
      <c r="B79" s="161"/>
      <c r="C79" s="75"/>
      <c r="D79" s="75"/>
      <c r="E79" s="75"/>
      <c r="F79" s="75"/>
      <c r="G79" s="76"/>
      <c r="H79" s="75"/>
      <c r="I79" s="75"/>
      <c r="J79" s="75"/>
    </row>
    <row r="80" ht="36.75" customHeight="1">
      <c r="A80" s="160"/>
      <c r="B80" s="162"/>
      <c r="C80" s="164"/>
      <c r="D80" s="164"/>
      <c r="E80" s="167"/>
      <c r="F80" s="167"/>
      <c r="G80" s="166"/>
      <c r="H80" s="165"/>
      <c r="I80" s="165"/>
      <c r="J80" s="165"/>
    </row>
    <row r="81" ht="36.75" customHeight="1">
      <c r="A81" s="160"/>
      <c r="B81" s="161"/>
      <c r="C81" s="75"/>
      <c r="D81" s="75"/>
      <c r="E81" s="75"/>
      <c r="F81" s="75"/>
      <c r="G81" s="76"/>
      <c r="H81" s="75"/>
      <c r="I81" s="75"/>
      <c r="J81" s="75"/>
    </row>
    <row r="82" ht="36.75" customHeight="1">
      <c r="A82" s="160"/>
      <c r="B82" s="162"/>
      <c r="C82" s="164"/>
      <c r="D82" s="164"/>
      <c r="E82" s="165"/>
      <c r="F82" s="165"/>
      <c r="G82" s="166"/>
      <c r="H82" s="165"/>
      <c r="I82" s="165"/>
      <c r="J82" s="165"/>
    </row>
    <row r="83" ht="36.75" customHeight="1">
      <c r="A83" s="160"/>
      <c r="B83" s="161"/>
      <c r="C83" s="75"/>
      <c r="D83" s="75"/>
      <c r="E83" s="75"/>
      <c r="F83" s="75"/>
      <c r="G83" s="76"/>
      <c r="H83" s="75"/>
      <c r="I83" s="75"/>
      <c r="J83" s="75"/>
    </row>
    <row r="84" ht="36.75" customHeight="1">
      <c r="A84" s="160"/>
      <c r="B84" s="162"/>
      <c r="C84" s="164"/>
      <c r="D84" s="164"/>
      <c r="E84" s="165"/>
      <c r="F84" s="165"/>
      <c r="G84" s="166"/>
      <c r="H84" s="165"/>
      <c r="I84" s="165"/>
      <c r="J84" s="165"/>
    </row>
    <row r="85" ht="36.75" customHeight="1">
      <c r="A85" s="160"/>
      <c r="B85" s="161"/>
      <c r="C85" s="75"/>
      <c r="D85" s="75"/>
      <c r="E85" s="161"/>
      <c r="F85" s="161"/>
      <c r="G85" s="76"/>
      <c r="H85" s="75"/>
      <c r="I85" s="75"/>
      <c r="J85" s="75"/>
    </row>
    <row r="86" ht="36.75" customHeight="1">
      <c r="A86" s="160"/>
      <c r="B86" s="162"/>
      <c r="C86" s="164"/>
      <c r="D86" s="164"/>
      <c r="E86" s="165"/>
      <c r="F86" s="165"/>
      <c r="G86" s="166"/>
      <c r="H86" s="165"/>
      <c r="I86" s="165"/>
      <c r="J86" s="165"/>
    </row>
    <row r="87" ht="36.75" customHeight="1">
      <c r="A87" s="160"/>
      <c r="B87" s="161"/>
      <c r="C87" s="75"/>
      <c r="D87" s="75"/>
      <c r="E87" s="75"/>
      <c r="F87" s="75"/>
      <c r="G87" s="76"/>
      <c r="H87" s="75"/>
      <c r="I87" s="75"/>
      <c r="J87" s="75"/>
    </row>
    <row r="88" ht="36.75" customHeight="1">
      <c r="A88" s="160"/>
      <c r="B88" s="162"/>
      <c r="C88" s="164"/>
      <c r="D88" s="164"/>
      <c r="E88" s="165"/>
      <c r="F88" s="165"/>
      <c r="G88" s="166"/>
      <c r="H88" s="165"/>
      <c r="I88" s="165"/>
      <c r="J88" s="165"/>
    </row>
    <row r="89" ht="36.75" customHeight="1">
      <c r="A89" s="160"/>
      <c r="B89" s="161"/>
      <c r="C89" s="75"/>
      <c r="D89" s="75"/>
      <c r="E89" s="75"/>
      <c r="F89" s="75"/>
      <c r="G89" s="76"/>
      <c r="H89" s="75"/>
      <c r="I89" s="75"/>
      <c r="J89" s="75"/>
    </row>
    <row r="90" ht="31.5" customHeight="1">
      <c r="A90" s="160"/>
      <c r="B90" s="162"/>
      <c r="C90" s="164"/>
      <c r="D90" s="164"/>
      <c r="E90" s="167"/>
      <c r="F90" s="167"/>
      <c r="G90" s="166"/>
      <c r="H90" s="165"/>
      <c r="I90" s="165"/>
      <c r="J90" s="165"/>
    </row>
    <row r="91" ht="15.75" customHeight="1">
      <c r="A91" s="160"/>
      <c r="B91" s="161"/>
      <c r="C91" s="75"/>
      <c r="D91" s="75"/>
      <c r="E91" s="75"/>
      <c r="F91" s="75"/>
      <c r="G91" s="76"/>
      <c r="H91" s="75"/>
      <c r="I91" s="75"/>
      <c r="J91" s="75"/>
    </row>
    <row r="92" ht="15.75" customHeight="1">
      <c r="A92" s="160"/>
      <c r="B92" s="162"/>
      <c r="C92" s="164"/>
      <c r="D92" s="164"/>
      <c r="E92" s="165"/>
      <c r="F92" s="165"/>
      <c r="G92" s="166"/>
      <c r="H92" s="165"/>
      <c r="I92" s="165"/>
      <c r="J92" s="165"/>
    </row>
    <row r="93" ht="15.75" customHeight="1">
      <c r="A93" s="160"/>
      <c r="B93" s="161"/>
      <c r="C93" s="75"/>
      <c r="D93" s="75"/>
      <c r="E93" s="75"/>
      <c r="F93" s="75"/>
      <c r="G93" s="76"/>
      <c r="H93" s="75"/>
      <c r="I93" s="75"/>
      <c r="J93" s="75"/>
    </row>
    <row r="94" ht="15.75" customHeight="1">
      <c r="A94" s="160"/>
      <c r="B94" s="162"/>
      <c r="C94" s="164"/>
      <c r="D94" s="164"/>
      <c r="E94" s="165"/>
      <c r="F94" s="165"/>
      <c r="G94" s="166"/>
      <c r="H94" s="165"/>
      <c r="I94" s="165"/>
      <c r="J94" s="165"/>
    </row>
    <row r="95" ht="15.75" customHeight="1">
      <c r="A95" s="160"/>
      <c r="B95" s="161"/>
      <c r="C95" s="75"/>
      <c r="D95" s="75"/>
      <c r="E95" s="75"/>
      <c r="F95" s="75"/>
      <c r="G95" s="76"/>
      <c r="H95" s="75"/>
      <c r="I95" s="75"/>
      <c r="J95" s="75"/>
    </row>
    <row r="96" ht="15.75" customHeight="1">
      <c r="A96" s="160"/>
      <c r="B96" s="162"/>
      <c r="C96" s="164"/>
      <c r="D96" s="164"/>
      <c r="E96" s="165"/>
      <c r="F96" s="165"/>
      <c r="G96" s="166"/>
      <c r="H96" s="165"/>
      <c r="I96" s="165"/>
      <c r="J96" s="165"/>
    </row>
    <row r="97" ht="15.75" customHeight="1">
      <c r="A97" s="160"/>
      <c r="B97" s="161"/>
      <c r="C97" s="75"/>
      <c r="D97" s="75"/>
      <c r="E97" s="75"/>
      <c r="F97" s="75"/>
      <c r="G97" s="76"/>
      <c r="H97" s="75"/>
      <c r="I97" s="75"/>
      <c r="J97" s="75"/>
    </row>
    <row r="98" ht="15.75" customHeight="1">
      <c r="A98" s="160"/>
      <c r="B98" s="162"/>
      <c r="C98" s="164"/>
      <c r="D98" s="164"/>
      <c r="E98" s="165"/>
      <c r="F98" s="165"/>
      <c r="G98" s="166"/>
      <c r="H98" s="165"/>
      <c r="I98" s="165"/>
      <c r="J98" s="165"/>
    </row>
    <row r="99" ht="15.75" customHeight="1">
      <c r="A99" s="160"/>
      <c r="B99" s="161"/>
      <c r="C99" s="75"/>
      <c r="D99" s="75"/>
      <c r="E99" s="75"/>
      <c r="F99" s="75"/>
      <c r="G99" s="76"/>
      <c r="H99" s="75"/>
      <c r="I99" s="75"/>
      <c r="J99" s="75"/>
    </row>
    <row r="100" ht="15.75" customHeight="1">
      <c r="A100" s="160"/>
      <c r="B100" s="162"/>
      <c r="C100" s="164"/>
      <c r="D100" s="164"/>
      <c r="E100" s="165"/>
      <c r="F100" s="165"/>
      <c r="G100" s="166"/>
      <c r="H100" s="165"/>
      <c r="I100" s="165"/>
      <c r="J100" s="165"/>
    </row>
    <row r="101" ht="15.75" customHeight="1">
      <c r="A101" s="160"/>
      <c r="B101" s="161"/>
      <c r="C101" s="75"/>
      <c r="D101" s="75"/>
      <c r="E101" s="75"/>
      <c r="F101" s="75"/>
      <c r="G101" s="76"/>
      <c r="H101" s="75"/>
      <c r="I101" s="75"/>
      <c r="J101" s="75"/>
    </row>
    <row r="102" ht="15.75" customHeight="1">
      <c r="A102" s="160"/>
      <c r="B102" s="162"/>
      <c r="C102" s="164"/>
      <c r="D102" s="164"/>
      <c r="E102" s="165"/>
      <c r="F102" s="165"/>
      <c r="G102" s="166"/>
      <c r="H102" s="165"/>
      <c r="I102" s="165"/>
      <c r="J102" s="165"/>
    </row>
    <row r="103" ht="15.75" customHeight="1">
      <c r="A103" s="160"/>
      <c r="B103" s="161"/>
      <c r="C103" s="75"/>
      <c r="D103" s="75"/>
      <c r="E103" s="75"/>
      <c r="F103" s="75"/>
      <c r="G103" s="76"/>
      <c r="H103" s="75"/>
      <c r="I103" s="75"/>
      <c r="J103" s="75"/>
    </row>
    <row r="104" ht="15.75" customHeight="1">
      <c r="A104" s="160"/>
      <c r="B104" s="162"/>
      <c r="C104" s="164"/>
      <c r="D104" s="164"/>
      <c r="E104" s="165"/>
      <c r="F104" s="165"/>
      <c r="G104" s="166"/>
      <c r="H104" s="165"/>
      <c r="I104" s="165"/>
      <c r="J104" s="165"/>
    </row>
    <row r="105" ht="15.75" customHeight="1">
      <c r="A105" s="160"/>
      <c r="B105" s="161"/>
      <c r="C105" s="75"/>
      <c r="D105" s="75"/>
      <c r="E105" s="75"/>
      <c r="F105" s="75"/>
      <c r="G105" s="76"/>
      <c r="H105" s="75"/>
      <c r="I105" s="75"/>
      <c r="J105" s="75"/>
    </row>
    <row r="106" ht="15.75" customHeight="1">
      <c r="A106" s="160"/>
      <c r="B106" s="162"/>
      <c r="C106" s="164"/>
      <c r="D106" s="164"/>
      <c r="E106" s="165"/>
      <c r="F106" s="165"/>
      <c r="G106" s="166"/>
      <c r="H106" s="165"/>
      <c r="I106" s="165"/>
      <c r="J106" s="165"/>
    </row>
    <row r="107" ht="15.75" customHeight="1">
      <c r="A107" s="160"/>
      <c r="B107" s="161"/>
      <c r="C107" s="75"/>
      <c r="D107" s="75"/>
      <c r="E107" s="75"/>
      <c r="F107" s="75"/>
      <c r="G107" s="76"/>
      <c r="H107" s="75"/>
      <c r="I107" s="75"/>
      <c r="J107" s="75"/>
    </row>
    <row r="108" ht="15.75" customHeight="1">
      <c r="A108" s="160"/>
      <c r="B108" s="162"/>
      <c r="C108" s="164"/>
      <c r="D108" s="164"/>
      <c r="E108" s="165"/>
      <c r="F108" s="165"/>
      <c r="G108" s="166"/>
      <c r="H108" s="165"/>
      <c r="I108" s="165"/>
      <c r="J108" s="165"/>
    </row>
    <row r="109" ht="15.75" customHeight="1">
      <c r="A109" s="160"/>
      <c r="B109" s="161"/>
      <c r="C109" s="75"/>
      <c r="D109" s="75"/>
      <c r="E109" s="75"/>
      <c r="F109" s="75"/>
      <c r="G109" s="76"/>
      <c r="H109" s="75"/>
      <c r="I109" s="75"/>
      <c r="J109" s="75"/>
    </row>
    <row r="110" ht="15.75" customHeight="1">
      <c r="A110" s="160"/>
      <c r="B110" s="162"/>
      <c r="C110" s="164"/>
      <c r="D110" s="164"/>
      <c r="E110" s="165"/>
      <c r="F110" s="165"/>
      <c r="G110" s="166"/>
      <c r="H110" s="165"/>
      <c r="I110" s="165"/>
      <c r="J110" s="165"/>
    </row>
    <row r="111" ht="15.75" customHeight="1">
      <c r="A111" s="160"/>
      <c r="B111" s="161"/>
      <c r="C111" s="75"/>
      <c r="D111" s="75"/>
      <c r="E111" s="75"/>
      <c r="F111" s="75"/>
      <c r="G111" s="76"/>
      <c r="H111" s="75"/>
      <c r="I111" s="75"/>
      <c r="J111" s="75"/>
    </row>
    <row r="112" ht="15.75" customHeight="1">
      <c r="A112" s="160"/>
      <c r="B112" s="162"/>
      <c r="C112" s="164"/>
      <c r="D112" s="164"/>
      <c r="E112" s="165"/>
      <c r="F112" s="165"/>
      <c r="G112" s="166"/>
      <c r="H112" s="165"/>
      <c r="I112" s="165"/>
      <c r="J112" s="165"/>
    </row>
    <row r="113" ht="15.75" customHeight="1">
      <c r="A113" s="160"/>
      <c r="B113" s="161"/>
      <c r="C113" s="75"/>
      <c r="D113" s="75"/>
      <c r="E113" s="75"/>
      <c r="F113" s="75"/>
      <c r="G113" s="76"/>
      <c r="H113" s="75"/>
      <c r="I113" s="75"/>
      <c r="J113" s="75"/>
    </row>
    <row r="114" ht="15.75" customHeight="1">
      <c r="A114" s="160"/>
      <c r="B114" s="162"/>
      <c r="C114" s="164"/>
      <c r="D114" s="164"/>
      <c r="E114" s="165"/>
      <c r="F114" s="165"/>
      <c r="G114" s="166"/>
      <c r="H114" s="165"/>
      <c r="I114" s="165"/>
      <c r="J114" s="165"/>
    </row>
    <row r="115" ht="15.75" customHeight="1">
      <c r="A115" s="160"/>
      <c r="B115" s="161"/>
      <c r="C115" s="75"/>
      <c r="D115" s="75"/>
      <c r="E115" s="75"/>
      <c r="F115" s="75"/>
      <c r="G115" s="76"/>
      <c r="H115" s="75"/>
      <c r="I115" s="75"/>
      <c r="J115" s="75"/>
    </row>
    <row r="116" ht="15.75" customHeight="1">
      <c r="A116" s="160"/>
      <c r="B116" s="162"/>
      <c r="C116" s="164"/>
      <c r="D116" s="164"/>
      <c r="E116" s="165"/>
      <c r="F116" s="165"/>
      <c r="G116" s="166"/>
      <c r="H116" s="165"/>
      <c r="I116" s="165"/>
      <c r="J116" s="165"/>
    </row>
    <row r="117" ht="15.75" customHeight="1">
      <c r="A117" s="160"/>
      <c r="B117" s="161"/>
      <c r="C117" s="75"/>
      <c r="D117" s="75"/>
      <c r="E117" s="75"/>
      <c r="F117" s="75"/>
      <c r="G117" s="76"/>
      <c r="H117" s="75"/>
      <c r="I117" s="75"/>
      <c r="J117" s="75"/>
    </row>
    <row r="118" ht="15.75" customHeight="1">
      <c r="A118" s="160"/>
      <c r="B118" s="162"/>
      <c r="C118" s="164"/>
      <c r="D118" s="164"/>
      <c r="E118" s="165"/>
      <c r="F118" s="165"/>
      <c r="G118" s="166"/>
      <c r="H118" s="165"/>
      <c r="I118" s="165"/>
      <c r="J118" s="165"/>
    </row>
    <row r="119" ht="15.75" customHeight="1">
      <c r="A119" s="160"/>
      <c r="B119" s="161"/>
      <c r="C119" s="75"/>
      <c r="D119" s="75"/>
      <c r="E119" s="75"/>
      <c r="F119" s="75"/>
      <c r="G119" s="76"/>
      <c r="H119" s="75"/>
      <c r="I119" s="75"/>
      <c r="J119" s="75"/>
    </row>
    <row r="120" ht="15.75" customHeight="1">
      <c r="A120" s="160"/>
      <c r="B120" s="162"/>
      <c r="C120" s="164"/>
      <c r="D120" s="164"/>
      <c r="E120" s="165"/>
      <c r="F120" s="165"/>
      <c r="G120" s="166"/>
      <c r="H120" s="165"/>
      <c r="I120" s="165"/>
      <c r="J120" s="165"/>
    </row>
    <row r="121" ht="15.75" customHeight="1">
      <c r="A121" s="160"/>
      <c r="B121" s="161"/>
      <c r="C121" s="75"/>
      <c r="D121" s="75"/>
      <c r="E121" s="75"/>
      <c r="F121" s="75"/>
      <c r="G121" s="76"/>
      <c r="H121" s="75"/>
      <c r="I121" s="75"/>
      <c r="J121" s="75"/>
    </row>
    <row r="122" ht="15.75" customHeight="1">
      <c r="A122" s="160"/>
      <c r="B122" s="162"/>
      <c r="C122" s="164"/>
      <c r="D122" s="164"/>
      <c r="E122" s="165"/>
      <c r="F122" s="165"/>
      <c r="G122" s="166"/>
      <c r="H122" s="165"/>
      <c r="I122" s="165"/>
      <c r="J122" s="165"/>
    </row>
    <row r="123" ht="15.75" customHeight="1">
      <c r="A123" s="160"/>
      <c r="B123" s="161"/>
      <c r="C123" s="75"/>
      <c r="D123" s="75"/>
      <c r="E123" s="75"/>
      <c r="F123" s="75"/>
      <c r="G123" s="76"/>
      <c r="H123" s="75"/>
      <c r="I123" s="75"/>
      <c r="J123" s="75"/>
    </row>
    <row r="124" ht="15.75" customHeight="1">
      <c r="A124" s="160"/>
      <c r="B124" s="162"/>
      <c r="C124" s="164"/>
      <c r="D124" s="164"/>
      <c r="E124" s="165"/>
      <c r="F124" s="165"/>
      <c r="G124" s="166"/>
      <c r="H124" s="165"/>
      <c r="I124" s="165"/>
      <c r="J124" s="165"/>
    </row>
    <row r="125" ht="15.75" customHeight="1">
      <c r="A125" s="160"/>
      <c r="B125" s="161"/>
      <c r="C125" s="75"/>
      <c r="D125" s="75"/>
      <c r="E125" s="75"/>
      <c r="F125" s="75"/>
      <c r="G125" s="76"/>
      <c r="H125" s="75"/>
      <c r="I125" s="75"/>
      <c r="J125" s="75"/>
    </row>
    <row r="126" ht="15.75" customHeight="1">
      <c r="A126" s="160"/>
      <c r="B126" s="162"/>
      <c r="C126" s="164"/>
      <c r="D126" s="164"/>
      <c r="E126" s="165"/>
      <c r="F126" s="165"/>
      <c r="G126" s="166"/>
      <c r="H126" s="165"/>
      <c r="I126" s="165"/>
      <c r="J126" s="165"/>
    </row>
    <row r="127" ht="15.75" customHeight="1">
      <c r="A127" s="160"/>
      <c r="B127" s="161"/>
      <c r="C127" s="75"/>
      <c r="D127" s="75"/>
      <c r="E127" s="75"/>
      <c r="F127" s="75"/>
      <c r="G127" s="76"/>
      <c r="H127" s="75"/>
      <c r="I127" s="75"/>
      <c r="J127" s="75"/>
    </row>
    <row r="128" ht="15.75" customHeight="1">
      <c r="A128" s="160"/>
      <c r="B128" s="162"/>
      <c r="C128" s="164"/>
      <c r="D128" s="164"/>
      <c r="E128" s="165"/>
      <c r="F128" s="165"/>
      <c r="G128" s="166"/>
      <c r="H128" s="165"/>
      <c r="I128" s="165"/>
      <c r="J128" s="165"/>
    </row>
    <row r="129" ht="15.75" customHeight="1">
      <c r="A129" s="160"/>
      <c r="B129" s="161"/>
      <c r="C129" s="75"/>
      <c r="D129" s="75"/>
      <c r="E129" s="75"/>
      <c r="F129" s="75"/>
      <c r="G129" s="76"/>
      <c r="H129" s="75"/>
      <c r="I129" s="75"/>
      <c r="J129" s="75"/>
    </row>
    <row r="130" ht="15.75" customHeight="1">
      <c r="A130" s="160"/>
      <c r="B130" s="162"/>
      <c r="C130" s="164"/>
      <c r="D130" s="164"/>
      <c r="E130" s="165"/>
      <c r="F130" s="165"/>
      <c r="G130" s="166"/>
      <c r="H130" s="165"/>
      <c r="I130" s="165"/>
      <c r="J130" s="165"/>
    </row>
    <row r="131" ht="15.75" customHeight="1">
      <c r="A131" s="160"/>
      <c r="B131" s="161"/>
      <c r="C131" s="75"/>
      <c r="D131" s="75"/>
      <c r="E131" s="75"/>
      <c r="F131" s="75"/>
      <c r="G131" s="76"/>
      <c r="H131" s="75"/>
      <c r="I131" s="75"/>
      <c r="J131" s="75"/>
    </row>
    <row r="132" ht="15.75" customHeight="1">
      <c r="A132" s="160"/>
      <c r="B132" s="162"/>
      <c r="C132" s="164"/>
      <c r="D132" s="164"/>
      <c r="E132" s="165"/>
      <c r="F132" s="165"/>
      <c r="G132" s="166"/>
      <c r="H132" s="165"/>
      <c r="I132" s="165"/>
      <c r="J132" s="165"/>
    </row>
    <row r="133" ht="15.75" customHeight="1">
      <c r="A133" s="160"/>
      <c r="B133" s="161"/>
      <c r="C133" s="75"/>
      <c r="D133" s="75"/>
      <c r="E133" s="75"/>
      <c r="F133" s="75"/>
      <c r="G133" s="76"/>
      <c r="H133" s="75"/>
      <c r="I133" s="75"/>
      <c r="J133" s="75"/>
    </row>
    <row r="134" ht="15.75" customHeight="1">
      <c r="A134" s="160"/>
      <c r="B134" s="162"/>
      <c r="C134" s="164"/>
      <c r="D134" s="164"/>
      <c r="E134" s="165"/>
      <c r="F134" s="165"/>
      <c r="G134" s="166"/>
      <c r="H134" s="165"/>
      <c r="I134" s="165"/>
      <c r="J134" s="165"/>
    </row>
    <row r="135" ht="15.75" customHeight="1">
      <c r="A135" s="160"/>
      <c r="B135" s="161"/>
      <c r="C135" s="75"/>
      <c r="D135" s="75"/>
      <c r="E135" s="75"/>
      <c r="F135" s="75"/>
      <c r="G135" s="76"/>
      <c r="H135" s="75"/>
      <c r="I135" s="75"/>
      <c r="J135" s="75"/>
    </row>
    <row r="136" ht="15.75" customHeight="1">
      <c r="A136" s="160"/>
      <c r="B136" s="162"/>
      <c r="C136" s="164"/>
      <c r="D136" s="164"/>
      <c r="E136" s="165"/>
      <c r="F136" s="165"/>
      <c r="G136" s="166"/>
      <c r="H136" s="165"/>
      <c r="I136" s="165"/>
      <c r="J136" s="165"/>
    </row>
    <row r="137" ht="15.75" customHeight="1">
      <c r="A137" s="160"/>
      <c r="B137" s="161"/>
      <c r="C137" s="75"/>
      <c r="D137" s="75"/>
      <c r="E137" s="75"/>
      <c r="F137" s="75"/>
      <c r="G137" s="76"/>
      <c r="H137" s="75"/>
      <c r="I137" s="75"/>
      <c r="J137" s="75"/>
    </row>
    <row r="138" ht="15.75" customHeight="1">
      <c r="A138" s="160"/>
      <c r="B138" s="162"/>
      <c r="C138" s="164"/>
      <c r="D138" s="164"/>
      <c r="E138" s="165"/>
      <c r="F138" s="165"/>
      <c r="G138" s="166"/>
      <c r="H138" s="165"/>
      <c r="I138" s="165"/>
      <c r="J138" s="165"/>
    </row>
    <row r="139" ht="15.75" customHeight="1">
      <c r="A139" s="160"/>
      <c r="B139" s="161"/>
      <c r="C139" s="75"/>
      <c r="D139" s="75"/>
      <c r="E139" s="75"/>
      <c r="F139" s="75"/>
      <c r="G139" s="76"/>
      <c r="H139" s="75"/>
      <c r="I139" s="75"/>
      <c r="J139" s="75"/>
    </row>
    <row r="140" ht="15.75" customHeight="1">
      <c r="A140" s="160"/>
      <c r="B140" s="162"/>
      <c r="C140" s="164"/>
      <c r="D140" s="164"/>
      <c r="E140" s="165"/>
      <c r="F140" s="165"/>
      <c r="G140" s="166"/>
      <c r="H140" s="165"/>
      <c r="I140" s="165"/>
      <c r="J140" s="165"/>
    </row>
    <row r="141" ht="15.75" customHeight="1">
      <c r="A141" s="160"/>
      <c r="B141" s="161"/>
      <c r="C141" s="75"/>
      <c r="D141" s="75"/>
      <c r="E141" s="75"/>
      <c r="F141" s="75"/>
      <c r="G141" s="76"/>
      <c r="H141" s="75"/>
      <c r="I141" s="75"/>
      <c r="J141" s="75"/>
    </row>
    <row r="142" ht="15.75" customHeight="1">
      <c r="A142" s="160"/>
      <c r="B142" s="162"/>
      <c r="C142" s="164"/>
      <c r="D142" s="164"/>
      <c r="E142" s="165"/>
      <c r="F142" s="165"/>
      <c r="G142" s="166"/>
      <c r="H142" s="165"/>
      <c r="I142" s="165"/>
      <c r="J142" s="165"/>
    </row>
    <row r="143" ht="15.75" customHeight="1">
      <c r="A143" s="160"/>
      <c r="B143" s="161"/>
      <c r="C143" s="75"/>
      <c r="D143" s="75"/>
      <c r="E143" s="75"/>
      <c r="F143" s="75"/>
      <c r="G143" s="76"/>
      <c r="H143" s="75"/>
      <c r="I143" s="75"/>
      <c r="J143" s="75"/>
    </row>
    <row r="144" ht="15.75" customHeight="1">
      <c r="A144" s="160"/>
      <c r="B144" s="162"/>
      <c r="C144" s="164"/>
      <c r="D144" s="164"/>
      <c r="E144" s="165"/>
      <c r="F144" s="165"/>
      <c r="G144" s="166"/>
      <c r="H144" s="165"/>
      <c r="I144" s="165"/>
      <c r="J144" s="165"/>
    </row>
    <row r="145" ht="15.75" customHeight="1">
      <c r="A145" s="160"/>
      <c r="B145" s="161"/>
      <c r="C145" s="75"/>
      <c r="D145" s="75"/>
      <c r="E145" s="75"/>
      <c r="F145" s="75"/>
      <c r="G145" s="76"/>
      <c r="H145" s="75"/>
      <c r="I145" s="75"/>
      <c r="J145" s="75"/>
    </row>
    <row r="146" ht="15.75" customHeight="1">
      <c r="A146" s="160"/>
      <c r="B146" s="162"/>
      <c r="C146" s="164"/>
      <c r="D146" s="164"/>
      <c r="E146" s="165"/>
      <c r="F146" s="165"/>
      <c r="G146" s="166"/>
      <c r="H146" s="165"/>
      <c r="I146" s="165"/>
      <c r="J146" s="165"/>
    </row>
    <row r="147" ht="15.75" customHeight="1">
      <c r="A147" s="160"/>
      <c r="B147" s="161"/>
      <c r="C147" s="75"/>
      <c r="D147" s="75"/>
      <c r="E147" s="75"/>
      <c r="F147" s="75"/>
      <c r="G147" s="76"/>
      <c r="H147" s="75"/>
      <c r="I147" s="75"/>
      <c r="J147" s="75"/>
    </row>
    <row r="148" ht="15.75" customHeight="1">
      <c r="A148" s="160"/>
      <c r="B148" s="162"/>
      <c r="C148" s="164"/>
      <c r="D148" s="164"/>
      <c r="E148" s="165"/>
      <c r="F148" s="165"/>
      <c r="G148" s="166"/>
      <c r="H148" s="165"/>
      <c r="I148" s="165"/>
      <c r="J148" s="165"/>
    </row>
    <row r="149" ht="15.75" customHeight="1">
      <c r="A149" s="160"/>
      <c r="B149" s="161"/>
      <c r="C149" s="75"/>
      <c r="D149" s="75"/>
      <c r="E149" s="75"/>
      <c r="F149" s="75"/>
      <c r="G149" s="76"/>
      <c r="H149" s="75"/>
      <c r="I149" s="75"/>
      <c r="J149" s="75"/>
    </row>
    <row r="150" ht="15.75" customHeight="1">
      <c r="A150" s="160"/>
      <c r="B150" s="162"/>
      <c r="C150" s="164"/>
      <c r="D150" s="164"/>
      <c r="E150" s="165"/>
      <c r="F150" s="165"/>
      <c r="G150" s="166"/>
      <c r="H150" s="165"/>
      <c r="I150" s="165"/>
      <c r="J150" s="165"/>
    </row>
    <row r="151" ht="15.75" customHeight="1">
      <c r="A151" s="160"/>
      <c r="B151" s="161"/>
      <c r="C151" s="75"/>
      <c r="D151" s="75"/>
      <c r="E151" s="75"/>
      <c r="F151" s="75"/>
      <c r="G151" s="76"/>
      <c r="H151" s="75"/>
      <c r="I151" s="75"/>
      <c r="J151" s="75"/>
    </row>
    <row r="152" ht="15.75" customHeight="1">
      <c r="A152" s="160"/>
      <c r="B152" s="162"/>
      <c r="C152" s="164"/>
      <c r="D152" s="164"/>
      <c r="E152" s="165"/>
      <c r="F152" s="165"/>
      <c r="G152" s="166"/>
      <c r="H152" s="165"/>
      <c r="I152" s="165"/>
      <c r="J152" s="165"/>
    </row>
    <row r="153" ht="15.75" customHeight="1">
      <c r="A153" s="160"/>
      <c r="B153" s="161"/>
      <c r="C153" s="75"/>
      <c r="D153" s="75"/>
      <c r="E153" s="75"/>
      <c r="F153" s="75"/>
      <c r="G153" s="76"/>
      <c r="H153" s="75"/>
      <c r="I153" s="75"/>
      <c r="J153" s="75"/>
    </row>
    <row r="154" ht="15.75" customHeight="1">
      <c r="A154" s="160"/>
      <c r="B154" s="162"/>
      <c r="C154" s="164"/>
      <c r="D154" s="164"/>
      <c r="E154" s="165"/>
      <c r="F154" s="165"/>
      <c r="G154" s="166"/>
      <c r="H154" s="165"/>
      <c r="I154" s="165"/>
      <c r="J154" s="165"/>
    </row>
    <row r="155" ht="15.75" customHeight="1">
      <c r="A155" s="160"/>
      <c r="B155" s="161"/>
      <c r="C155" s="75"/>
      <c r="D155" s="75"/>
      <c r="E155" s="75"/>
      <c r="F155" s="75"/>
      <c r="G155" s="76"/>
      <c r="H155" s="75"/>
      <c r="I155" s="75"/>
      <c r="J155" s="75"/>
    </row>
    <row r="156" ht="15.75" customHeight="1">
      <c r="A156" s="160"/>
      <c r="B156" s="162"/>
      <c r="C156" s="164"/>
      <c r="D156" s="164"/>
      <c r="E156" s="165"/>
      <c r="F156" s="165"/>
      <c r="G156" s="166"/>
      <c r="H156" s="165"/>
      <c r="I156" s="165"/>
      <c r="J156" s="165"/>
    </row>
    <row r="157" ht="15.75" customHeight="1">
      <c r="A157" s="160"/>
      <c r="B157" s="161"/>
      <c r="C157" s="75"/>
      <c r="D157" s="75"/>
      <c r="E157" s="75"/>
      <c r="F157" s="75"/>
      <c r="G157" s="76"/>
      <c r="H157" s="75"/>
      <c r="I157" s="75"/>
      <c r="J157" s="75"/>
    </row>
    <row r="158" ht="15.75" customHeight="1">
      <c r="A158" s="160"/>
      <c r="B158" s="162"/>
      <c r="C158" s="164"/>
      <c r="D158" s="164"/>
      <c r="E158" s="165"/>
      <c r="F158" s="165"/>
      <c r="G158" s="166"/>
      <c r="H158" s="165"/>
      <c r="I158" s="165"/>
      <c r="J158" s="165"/>
    </row>
    <row r="159" ht="15.75" customHeight="1">
      <c r="A159" s="160"/>
      <c r="B159" s="161"/>
      <c r="C159" s="75"/>
      <c r="D159" s="75"/>
      <c r="E159" s="75"/>
      <c r="F159" s="75"/>
      <c r="G159" s="76"/>
      <c r="H159" s="75"/>
      <c r="I159" s="75"/>
      <c r="J159" s="75"/>
    </row>
    <row r="160" ht="15.75" customHeight="1">
      <c r="A160" s="160"/>
      <c r="B160" s="162"/>
      <c r="C160" s="164"/>
      <c r="D160" s="164"/>
      <c r="E160" s="165"/>
      <c r="F160" s="165"/>
      <c r="G160" s="166"/>
      <c r="H160" s="165"/>
      <c r="I160" s="165"/>
      <c r="J160" s="165"/>
    </row>
    <row r="161" ht="15.75" customHeight="1">
      <c r="A161" s="160"/>
      <c r="B161" s="161"/>
      <c r="C161" s="75"/>
      <c r="D161" s="75"/>
      <c r="E161" s="75"/>
      <c r="F161" s="75"/>
      <c r="G161" s="76"/>
      <c r="H161" s="75"/>
      <c r="I161" s="75"/>
      <c r="J161" s="75"/>
    </row>
    <row r="162" ht="15.75" customHeight="1">
      <c r="A162" s="160"/>
      <c r="B162" s="162"/>
      <c r="C162" s="164"/>
      <c r="D162" s="164"/>
      <c r="E162" s="165"/>
      <c r="F162" s="165"/>
      <c r="G162" s="166"/>
      <c r="H162" s="165"/>
      <c r="I162" s="165"/>
      <c r="J162" s="165"/>
    </row>
    <row r="163" ht="15.75" customHeight="1">
      <c r="A163" s="160"/>
      <c r="B163" s="161"/>
      <c r="C163" s="75"/>
      <c r="D163" s="75"/>
      <c r="E163" s="75"/>
      <c r="F163" s="75"/>
      <c r="G163" s="76"/>
      <c r="H163" s="75"/>
      <c r="I163" s="75"/>
      <c r="J163" s="75"/>
    </row>
    <row r="164" ht="15.75" customHeight="1">
      <c r="A164" s="160"/>
      <c r="B164" s="162"/>
      <c r="C164" s="164"/>
      <c r="D164" s="164"/>
      <c r="E164" s="165"/>
      <c r="F164" s="165"/>
      <c r="G164" s="166"/>
      <c r="H164" s="165"/>
      <c r="I164" s="165"/>
      <c r="J164" s="165"/>
    </row>
    <row r="165" ht="15.75" customHeight="1">
      <c r="A165" s="160"/>
      <c r="B165" s="161"/>
      <c r="C165" s="75"/>
      <c r="D165" s="75"/>
      <c r="E165" s="75"/>
      <c r="F165" s="75"/>
      <c r="G165" s="76"/>
      <c r="H165" s="75"/>
      <c r="I165" s="75"/>
      <c r="J165" s="75"/>
    </row>
    <row r="166" ht="15.75" customHeight="1">
      <c r="A166" s="160"/>
      <c r="B166" s="162"/>
      <c r="C166" s="164"/>
      <c r="D166" s="164"/>
      <c r="E166" s="165"/>
      <c r="F166" s="165"/>
      <c r="G166" s="166"/>
      <c r="H166" s="165"/>
      <c r="I166" s="165"/>
      <c r="J166" s="165"/>
    </row>
    <row r="167" ht="15.75" customHeight="1">
      <c r="A167" s="160"/>
      <c r="B167" s="161"/>
      <c r="C167" s="75"/>
      <c r="D167" s="75"/>
      <c r="E167" s="75"/>
      <c r="F167" s="75"/>
      <c r="G167" s="76"/>
      <c r="H167" s="75"/>
      <c r="I167" s="75"/>
      <c r="J167" s="75"/>
    </row>
    <row r="168" ht="15.75" customHeight="1">
      <c r="A168" s="160"/>
      <c r="B168" s="162"/>
      <c r="C168" s="164"/>
      <c r="D168" s="164"/>
      <c r="E168" s="165"/>
      <c r="F168" s="165"/>
      <c r="G168" s="166"/>
      <c r="H168" s="165"/>
      <c r="I168" s="165"/>
      <c r="J168" s="165"/>
    </row>
    <row r="169" ht="15.75" customHeight="1">
      <c r="A169" s="160"/>
      <c r="B169" s="161"/>
      <c r="C169" s="75"/>
      <c r="D169" s="75"/>
      <c r="E169" s="75"/>
      <c r="F169" s="75"/>
      <c r="G169" s="76"/>
      <c r="H169" s="75"/>
      <c r="I169" s="75"/>
      <c r="J169" s="75"/>
    </row>
    <row r="170" ht="15.75" customHeight="1">
      <c r="A170" s="160"/>
      <c r="B170" s="162"/>
      <c r="C170" s="164"/>
      <c r="D170" s="164"/>
      <c r="E170" s="165"/>
      <c r="F170" s="165"/>
      <c r="G170" s="166"/>
      <c r="H170" s="165"/>
      <c r="I170" s="165"/>
      <c r="J170" s="165"/>
    </row>
    <row r="171" ht="15.75" customHeight="1">
      <c r="A171" s="160"/>
      <c r="B171" s="161"/>
      <c r="C171" s="75"/>
      <c r="D171" s="75"/>
      <c r="E171" s="75"/>
      <c r="F171" s="75"/>
      <c r="G171" s="76"/>
      <c r="H171" s="75"/>
      <c r="I171" s="75"/>
      <c r="J171" s="75"/>
    </row>
    <row r="172" ht="15.75" customHeight="1">
      <c r="A172" s="160"/>
      <c r="B172" s="162"/>
      <c r="C172" s="164"/>
      <c r="D172" s="164"/>
      <c r="E172" s="165"/>
      <c r="F172" s="165"/>
      <c r="G172" s="166"/>
      <c r="H172" s="165"/>
      <c r="I172" s="165"/>
      <c r="J172" s="165"/>
    </row>
    <row r="173" ht="15.75" customHeight="1">
      <c r="A173" s="160"/>
      <c r="B173" s="161"/>
      <c r="C173" s="75"/>
      <c r="D173" s="75"/>
      <c r="E173" s="75"/>
      <c r="F173" s="75"/>
      <c r="G173" s="76"/>
      <c r="H173" s="75"/>
      <c r="I173" s="75"/>
      <c r="J173" s="75"/>
    </row>
    <row r="174" ht="15.75" customHeight="1">
      <c r="A174" s="160"/>
      <c r="B174" s="162"/>
      <c r="C174" s="164"/>
      <c r="D174" s="164"/>
      <c r="E174" s="165"/>
      <c r="F174" s="165"/>
      <c r="G174" s="166"/>
      <c r="H174" s="165"/>
      <c r="I174" s="165"/>
      <c r="J174" s="165"/>
    </row>
    <row r="175" ht="15.75" customHeight="1">
      <c r="A175" s="160"/>
      <c r="B175" s="161"/>
      <c r="C175" s="75"/>
      <c r="D175" s="75"/>
      <c r="E175" s="75"/>
      <c r="F175" s="75"/>
      <c r="G175" s="76"/>
      <c r="H175" s="75"/>
      <c r="I175" s="75"/>
      <c r="J175" s="75"/>
    </row>
    <row r="176" ht="15.75" customHeight="1">
      <c r="A176" s="160"/>
      <c r="B176" s="162"/>
      <c r="C176" s="164"/>
      <c r="D176" s="164"/>
      <c r="E176" s="165"/>
      <c r="F176" s="165"/>
      <c r="G176" s="166"/>
      <c r="H176" s="165"/>
      <c r="I176" s="165"/>
      <c r="J176" s="165"/>
    </row>
    <row r="177" ht="15.75" customHeight="1">
      <c r="A177" s="160"/>
      <c r="B177" s="161"/>
      <c r="C177" s="75"/>
      <c r="D177" s="75"/>
      <c r="E177" s="75"/>
      <c r="F177" s="75"/>
      <c r="G177" s="76"/>
      <c r="H177" s="75"/>
      <c r="I177" s="75"/>
      <c r="J177" s="75"/>
    </row>
    <row r="178" ht="15.75" customHeight="1">
      <c r="A178" s="160"/>
      <c r="B178" s="162"/>
      <c r="C178" s="164"/>
      <c r="D178" s="164"/>
      <c r="E178" s="165"/>
      <c r="F178" s="165"/>
      <c r="G178" s="166"/>
      <c r="H178" s="165"/>
      <c r="I178" s="165"/>
      <c r="J178" s="165"/>
    </row>
    <row r="179" ht="15.75" customHeight="1">
      <c r="A179" s="160"/>
      <c r="B179" s="161"/>
      <c r="C179" s="75"/>
      <c r="D179" s="75"/>
      <c r="E179" s="75"/>
      <c r="F179" s="75"/>
      <c r="G179" s="76"/>
      <c r="H179" s="75"/>
      <c r="I179" s="75"/>
      <c r="J179" s="75"/>
    </row>
    <row r="180" ht="15.75" customHeight="1">
      <c r="A180" s="160"/>
      <c r="B180" s="162"/>
      <c r="C180" s="164"/>
      <c r="D180" s="164"/>
      <c r="E180" s="165"/>
      <c r="F180" s="165"/>
      <c r="G180" s="166"/>
      <c r="H180" s="165"/>
      <c r="I180" s="165"/>
      <c r="J180" s="165"/>
    </row>
    <row r="181" ht="15.75" customHeight="1">
      <c r="A181" s="160"/>
      <c r="B181" s="161"/>
      <c r="C181" s="75"/>
      <c r="D181" s="75"/>
      <c r="E181" s="75"/>
      <c r="F181" s="75"/>
      <c r="G181" s="76"/>
      <c r="H181" s="75"/>
      <c r="I181" s="75"/>
      <c r="J181" s="75"/>
    </row>
    <row r="182" ht="15.75" customHeight="1">
      <c r="A182" s="160"/>
      <c r="B182" s="162"/>
      <c r="C182" s="164"/>
      <c r="D182" s="164"/>
      <c r="E182" s="165"/>
      <c r="F182" s="165"/>
      <c r="G182" s="166"/>
      <c r="H182" s="165"/>
      <c r="I182" s="165"/>
      <c r="J182" s="165"/>
    </row>
    <row r="183" ht="15.75" customHeight="1">
      <c r="A183" s="160"/>
      <c r="B183" s="161"/>
      <c r="C183" s="75"/>
      <c r="D183" s="75"/>
      <c r="E183" s="75"/>
      <c r="F183" s="75"/>
      <c r="G183" s="76"/>
      <c r="H183" s="75"/>
      <c r="I183" s="75"/>
      <c r="J183" s="75"/>
    </row>
    <row r="184" ht="15.75" customHeight="1">
      <c r="A184" s="160"/>
      <c r="B184" s="162"/>
      <c r="C184" s="164"/>
      <c r="D184" s="164"/>
      <c r="E184" s="165"/>
      <c r="F184" s="165"/>
      <c r="G184" s="166"/>
      <c r="H184" s="165"/>
      <c r="I184" s="165"/>
      <c r="J184" s="165"/>
    </row>
    <row r="185" ht="15.75" customHeight="1">
      <c r="A185" s="160"/>
      <c r="B185" s="161"/>
      <c r="C185" s="75"/>
      <c r="D185" s="75"/>
      <c r="E185" s="75"/>
      <c r="F185" s="75"/>
      <c r="G185" s="76"/>
      <c r="H185" s="75"/>
      <c r="I185" s="75"/>
      <c r="J185" s="75"/>
    </row>
    <row r="186" ht="15.75" customHeight="1">
      <c r="A186" s="160"/>
      <c r="B186" s="162"/>
      <c r="C186" s="164"/>
      <c r="D186" s="164"/>
      <c r="E186" s="165"/>
      <c r="F186" s="165"/>
      <c r="G186" s="166"/>
      <c r="H186" s="165"/>
      <c r="I186" s="165"/>
      <c r="J186" s="165"/>
    </row>
    <row r="187" ht="15.75" customHeight="1">
      <c r="A187" s="160"/>
      <c r="B187" s="161"/>
      <c r="C187" s="75"/>
      <c r="D187" s="75"/>
      <c r="E187" s="75"/>
      <c r="F187" s="75"/>
      <c r="G187" s="76"/>
      <c r="H187" s="75"/>
      <c r="I187" s="75"/>
      <c r="J187" s="75"/>
    </row>
    <row r="188" ht="15.75" customHeight="1">
      <c r="A188" s="160"/>
      <c r="B188" s="162"/>
      <c r="C188" s="164"/>
      <c r="D188" s="164"/>
      <c r="E188" s="165"/>
      <c r="F188" s="165"/>
      <c r="G188" s="166"/>
      <c r="H188" s="165"/>
      <c r="I188" s="165"/>
      <c r="J188" s="165"/>
    </row>
    <row r="189" ht="15.75" customHeight="1">
      <c r="A189" s="160"/>
      <c r="B189" s="161"/>
      <c r="C189" s="75"/>
      <c r="D189" s="75"/>
      <c r="E189" s="75"/>
      <c r="F189" s="75"/>
      <c r="G189" s="76"/>
      <c r="H189" s="75"/>
      <c r="I189" s="75"/>
      <c r="J189" s="75"/>
    </row>
    <row r="190" ht="15.75" customHeight="1">
      <c r="A190" s="160"/>
      <c r="B190" s="162"/>
      <c r="C190" s="164"/>
      <c r="D190" s="164"/>
      <c r="E190" s="165"/>
      <c r="F190" s="165"/>
      <c r="G190" s="166"/>
      <c r="H190" s="165"/>
      <c r="I190" s="165"/>
      <c r="J190" s="165"/>
    </row>
    <row r="191" ht="15.75" customHeight="1">
      <c r="A191" s="160"/>
      <c r="B191" s="161"/>
      <c r="C191" s="75"/>
      <c r="D191" s="75"/>
      <c r="E191" s="75"/>
      <c r="F191" s="75"/>
      <c r="G191" s="76"/>
      <c r="H191" s="75"/>
      <c r="I191" s="75"/>
      <c r="J191" s="75"/>
    </row>
    <row r="192" ht="15.75" customHeight="1">
      <c r="A192" s="160"/>
      <c r="B192" s="162"/>
      <c r="C192" s="164"/>
      <c r="D192" s="164"/>
      <c r="E192" s="165"/>
      <c r="F192" s="165"/>
      <c r="G192" s="166"/>
      <c r="H192" s="165"/>
      <c r="I192" s="165"/>
      <c r="J192" s="165"/>
    </row>
    <row r="193" ht="15.75" customHeight="1">
      <c r="A193" s="160"/>
      <c r="B193" s="161"/>
      <c r="C193" s="75"/>
      <c r="D193" s="75"/>
      <c r="E193" s="75"/>
      <c r="F193" s="75"/>
      <c r="G193" s="76"/>
      <c r="H193" s="75"/>
      <c r="I193" s="75"/>
      <c r="J193" s="75"/>
    </row>
    <row r="194" ht="15.75" customHeight="1">
      <c r="A194" s="160"/>
      <c r="B194" s="162"/>
      <c r="C194" s="164"/>
      <c r="D194" s="164"/>
      <c r="E194" s="165"/>
      <c r="F194" s="165"/>
      <c r="G194" s="166"/>
      <c r="H194" s="165"/>
      <c r="I194" s="165"/>
      <c r="J194" s="165"/>
    </row>
    <row r="195" ht="15.75" customHeight="1">
      <c r="A195" s="160"/>
      <c r="B195" s="161"/>
      <c r="C195" s="75"/>
      <c r="D195" s="75"/>
      <c r="E195" s="75"/>
      <c r="F195" s="75"/>
      <c r="G195" s="76"/>
      <c r="H195" s="75"/>
      <c r="I195" s="75"/>
      <c r="J195" s="75"/>
    </row>
    <row r="196" ht="15.75" customHeight="1">
      <c r="A196" s="160"/>
      <c r="B196" s="162"/>
      <c r="C196" s="164"/>
      <c r="D196" s="164"/>
      <c r="E196" s="165"/>
      <c r="F196" s="165"/>
      <c r="G196" s="166"/>
      <c r="H196" s="165"/>
      <c r="I196" s="165"/>
      <c r="J196" s="165"/>
    </row>
    <row r="197" ht="15.75" customHeight="1">
      <c r="A197" s="160"/>
      <c r="B197" s="161"/>
      <c r="C197" s="75"/>
      <c r="D197" s="75"/>
      <c r="E197" s="75"/>
      <c r="F197" s="75"/>
      <c r="G197" s="76"/>
      <c r="H197" s="75"/>
      <c r="I197" s="75"/>
      <c r="J197" s="75"/>
    </row>
    <row r="198" ht="15.75" customHeight="1">
      <c r="A198" s="160"/>
      <c r="B198" s="162"/>
      <c r="C198" s="164"/>
      <c r="D198" s="164"/>
      <c r="E198" s="165"/>
      <c r="F198" s="165"/>
      <c r="G198" s="166"/>
      <c r="H198" s="165"/>
      <c r="I198" s="165"/>
      <c r="J198" s="165"/>
    </row>
    <row r="199" ht="15.75" customHeight="1">
      <c r="A199" s="160"/>
      <c r="B199" s="161"/>
      <c r="C199" s="75"/>
      <c r="D199" s="75"/>
      <c r="E199" s="75"/>
      <c r="F199" s="75"/>
      <c r="G199" s="76"/>
      <c r="H199" s="75"/>
      <c r="I199" s="75"/>
      <c r="J199" s="75"/>
    </row>
    <row r="200" ht="15.75" customHeight="1">
      <c r="A200" s="160"/>
      <c r="B200" s="162"/>
      <c r="C200" s="164"/>
      <c r="D200" s="164"/>
      <c r="E200" s="165"/>
      <c r="F200" s="165"/>
      <c r="G200" s="166"/>
      <c r="H200" s="165"/>
      <c r="I200" s="165"/>
      <c r="J200" s="165"/>
    </row>
    <row r="201" ht="15.75" customHeight="1">
      <c r="A201" s="160"/>
      <c r="B201" s="161"/>
      <c r="C201" s="75"/>
      <c r="D201" s="75"/>
      <c r="E201" s="75"/>
      <c r="F201" s="75"/>
      <c r="G201" s="76"/>
      <c r="H201" s="75"/>
      <c r="I201" s="75"/>
      <c r="J201" s="75"/>
    </row>
    <row r="202" ht="15.75" customHeight="1">
      <c r="A202" s="160"/>
      <c r="B202" s="162"/>
      <c r="C202" s="164"/>
      <c r="D202" s="164"/>
      <c r="E202" s="165"/>
      <c r="F202" s="165"/>
      <c r="G202" s="166"/>
      <c r="H202" s="165"/>
      <c r="I202" s="165"/>
      <c r="J202" s="165"/>
    </row>
    <row r="203" ht="15.75" customHeight="1">
      <c r="A203" s="160"/>
      <c r="B203" s="161"/>
      <c r="C203" s="75"/>
      <c r="D203" s="75"/>
      <c r="E203" s="75"/>
      <c r="F203" s="75"/>
      <c r="G203" s="76"/>
      <c r="H203" s="75"/>
      <c r="I203" s="75"/>
      <c r="J203" s="75"/>
    </row>
    <row r="204" ht="15.75" customHeight="1">
      <c r="A204" s="160"/>
      <c r="B204" s="162"/>
      <c r="C204" s="164"/>
      <c r="D204" s="164"/>
      <c r="E204" s="165"/>
      <c r="F204" s="165"/>
      <c r="G204" s="166"/>
      <c r="H204" s="165"/>
      <c r="I204" s="165"/>
      <c r="J204" s="165"/>
    </row>
    <row r="205" ht="15.75" customHeight="1">
      <c r="A205" s="160"/>
      <c r="B205" s="161"/>
      <c r="C205" s="75"/>
      <c r="D205" s="75"/>
      <c r="E205" s="75"/>
      <c r="F205" s="75"/>
      <c r="G205" s="76"/>
      <c r="H205" s="75"/>
      <c r="I205" s="75"/>
      <c r="J205" s="75"/>
    </row>
    <row r="206" ht="15.75" customHeight="1">
      <c r="A206" s="160"/>
      <c r="B206" s="162"/>
      <c r="C206" s="164"/>
      <c r="D206" s="164"/>
      <c r="E206" s="165"/>
      <c r="F206" s="165"/>
      <c r="G206" s="166"/>
      <c r="H206" s="165"/>
      <c r="I206" s="165"/>
      <c r="J206" s="165"/>
    </row>
    <row r="207" ht="15.75" customHeight="1">
      <c r="A207" s="160"/>
      <c r="B207" s="161"/>
      <c r="C207" s="75"/>
      <c r="D207" s="75"/>
      <c r="E207" s="75"/>
      <c r="F207" s="75"/>
      <c r="G207" s="76"/>
      <c r="H207" s="75"/>
      <c r="I207" s="75"/>
      <c r="J207" s="75"/>
    </row>
    <row r="208" ht="15.75" customHeight="1">
      <c r="A208" s="160"/>
      <c r="B208" s="162"/>
      <c r="C208" s="164"/>
      <c r="D208" s="164"/>
      <c r="E208" s="165"/>
      <c r="F208" s="165"/>
      <c r="G208" s="166"/>
      <c r="H208" s="165"/>
      <c r="I208" s="165"/>
      <c r="J208" s="165"/>
    </row>
    <row r="209" ht="15.75" customHeight="1">
      <c r="A209" s="160"/>
      <c r="B209" s="161"/>
      <c r="C209" s="75"/>
      <c r="D209" s="75"/>
      <c r="E209" s="75"/>
      <c r="F209" s="75"/>
      <c r="G209" s="76"/>
      <c r="H209" s="75"/>
      <c r="I209" s="75"/>
      <c r="J209" s="75"/>
    </row>
    <row r="210" ht="15.75" customHeight="1">
      <c r="A210" s="160"/>
      <c r="B210" s="162"/>
      <c r="C210" s="164"/>
      <c r="D210" s="164"/>
      <c r="E210" s="165"/>
      <c r="F210" s="165"/>
      <c r="G210" s="166"/>
      <c r="H210" s="165"/>
      <c r="I210" s="165"/>
      <c r="J210" s="165"/>
    </row>
    <row r="211" ht="15.75" customHeight="1">
      <c r="A211" s="160"/>
      <c r="B211" s="161"/>
      <c r="C211" s="75"/>
      <c r="D211" s="75"/>
      <c r="E211" s="75"/>
      <c r="F211" s="75"/>
      <c r="G211" s="76"/>
      <c r="H211" s="75"/>
      <c r="I211" s="75"/>
      <c r="J211" s="75"/>
    </row>
    <row r="212" ht="15.75" customHeight="1">
      <c r="A212" s="160"/>
      <c r="B212" s="162"/>
      <c r="C212" s="164"/>
      <c r="D212" s="164"/>
      <c r="E212" s="165"/>
      <c r="F212" s="165"/>
      <c r="G212" s="166"/>
      <c r="H212" s="165"/>
      <c r="I212" s="165"/>
      <c r="J212" s="165"/>
    </row>
    <row r="213" ht="15.75" customHeight="1">
      <c r="A213" s="160"/>
      <c r="B213" s="161"/>
      <c r="C213" s="75"/>
      <c r="D213" s="75"/>
      <c r="E213" s="75"/>
      <c r="F213" s="75"/>
      <c r="G213" s="76"/>
      <c r="H213" s="75"/>
      <c r="I213" s="75"/>
      <c r="J213" s="75"/>
    </row>
    <row r="214" ht="15.75" customHeight="1">
      <c r="A214" s="160"/>
      <c r="B214" s="162"/>
      <c r="C214" s="164"/>
      <c r="D214" s="164"/>
      <c r="E214" s="165"/>
      <c r="F214" s="165"/>
      <c r="G214" s="166"/>
      <c r="H214" s="165"/>
      <c r="I214" s="165"/>
      <c r="J214" s="165"/>
    </row>
    <row r="215" ht="15.75" customHeight="1">
      <c r="A215" s="160"/>
      <c r="B215" s="161"/>
      <c r="C215" s="75"/>
      <c r="D215" s="75"/>
      <c r="E215" s="75"/>
      <c r="F215" s="75"/>
      <c r="G215" s="76"/>
      <c r="H215" s="75"/>
      <c r="I215" s="75"/>
      <c r="J215" s="75"/>
    </row>
    <row r="216" ht="15.75" customHeight="1">
      <c r="A216" s="160"/>
      <c r="B216" s="162"/>
      <c r="C216" s="164"/>
      <c r="D216" s="164"/>
      <c r="E216" s="165"/>
      <c r="F216" s="165"/>
      <c r="G216" s="166"/>
      <c r="H216" s="165"/>
      <c r="I216" s="165"/>
      <c r="J216" s="165"/>
    </row>
    <row r="217" ht="15.75" customHeight="1">
      <c r="A217" s="160"/>
      <c r="B217" s="161"/>
      <c r="C217" s="75"/>
      <c r="D217" s="75"/>
      <c r="E217" s="75"/>
      <c r="F217" s="75"/>
      <c r="G217" s="76"/>
      <c r="H217" s="75"/>
      <c r="I217" s="75"/>
      <c r="J217" s="75"/>
    </row>
    <row r="218" ht="15.75" customHeight="1">
      <c r="A218" s="160"/>
      <c r="B218" s="162"/>
      <c r="C218" s="164"/>
      <c r="D218" s="164"/>
      <c r="E218" s="165"/>
      <c r="F218" s="165"/>
      <c r="G218" s="166"/>
      <c r="H218" s="165"/>
      <c r="I218" s="165"/>
      <c r="J218" s="165"/>
    </row>
    <row r="219" ht="15.75" customHeight="1">
      <c r="A219" s="160"/>
      <c r="B219" s="161"/>
      <c r="C219" s="75"/>
      <c r="D219" s="75"/>
      <c r="E219" s="75"/>
      <c r="F219" s="75"/>
      <c r="G219" s="76"/>
      <c r="H219" s="75"/>
      <c r="I219" s="75"/>
      <c r="J219" s="75"/>
    </row>
    <row r="220" ht="15.75" customHeight="1">
      <c r="A220" s="160"/>
      <c r="B220" s="162"/>
      <c r="C220" s="164"/>
      <c r="D220" s="164"/>
      <c r="E220" s="165"/>
      <c r="F220" s="165"/>
      <c r="G220" s="166"/>
      <c r="H220" s="165"/>
      <c r="I220" s="165"/>
      <c r="J220" s="165"/>
    </row>
    <row r="221" ht="15.75" customHeight="1">
      <c r="A221" s="160"/>
      <c r="B221" s="161"/>
      <c r="C221" s="75"/>
      <c r="D221" s="75"/>
      <c r="E221" s="75"/>
      <c r="F221" s="75"/>
      <c r="G221" s="76"/>
      <c r="H221" s="75"/>
      <c r="I221" s="75"/>
      <c r="J221" s="75"/>
    </row>
    <row r="222" ht="15.75" customHeight="1">
      <c r="A222" s="160"/>
      <c r="B222" s="162"/>
      <c r="C222" s="164"/>
      <c r="D222" s="164"/>
      <c r="E222" s="165"/>
      <c r="F222" s="165"/>
      <c r="G222" s="166"/>
      <c r="H222" s="165"/>
      <c r="I222" s="165"/>
      <c r="J222" s="165"/>
    </row>
    <row r="223" ht="15.75" customHeight="1">
      <c r="A223" s="160"/>
      <c r="B223" s="161"/>
      <c r="C223" s="75"/>
      <c r="D223" s="75"/>
      <c r="E223" s="75"/>
      <c r="F223" s="75"/>
      <c r="G223" s="76"/>
      <c r="H223" s="75"/>
      <c r="I223" s="75"/>
      <c r="J223" s="75"/>
    </row>
    <row r="224" ht="15.75" customHeight="1">
      <c r="A224" s="160"/>
      <c r="B224" s="162"/>
      <c r="C224" s="164"/>
      <c r="D224" s="164"/>
      <c r="E224" s="165"/>
      <c r="F224" s="165"/>
      <c r="G224" s="166"/>
      <c r="H224" s="165"/>
      <c r="I224" s="165"/>
      <c r="J224" s="165"/>
    </row>
    <row r="225" ht="15.75" customHeight="1">
      <c r="A225" s="160"/>
      <c r="B225" s="161"/>
      <c r="C225" s="75"/>
      <c r="D225" s="75"/>
      <c r="E225" s="75"/>
      <c r="F225" s="75"/>
      <c r="G225" s="76"/>
      <c r="H225" s="75"/>
      <c r="I225" s="75"/>
      <c r="J225" s="75"/>
    </row>
    <row r="226" ht="15.75" customHeight="1">
      <c r="A226" s="160"/>
      <c r="B226" s="162"/>
      <c r="C226" s="164"/>
      <c r="D226" s="164"/>
      <c r="E226" s="165"/>
      <c r="F226" s="165"/>
      <c r="G226" s="166"/>
      <c r="H226" s="165"/>
      <c r="I226" s="165"/>
      <c r="J226" s="165"/>
    </row>
    <row r="227" ht="15.75" customHeight="1">
      <c r="A227" s="160"/>
      <c r="B227" s="161"/>
      <c r="C227" s="75"/>
      <c r="D227" s="75"/>
      <c r="E227" s="75"/>
      <c r="F227" s="75"/>
      <c r="G227" s="76"/>
      <c r="H227" s="75"/>
      <c r="I227" s="75"/>
      <c r="J227" s="75"/>
    </row>
    <row r="228" ht="15.75" customHeight="1">
      <c r="A228" s="160"/>
      <c r="B228" s="162"/>
      <c r="C228" s="164"/>
      <c r="D228" s="164"/>
      <c r="E228" s="165"/>
      <c r="F228" s="165"/>
      <c r="G228" s="166"/>
      <c r="H228" s="165"/>
      <c r="I228" s="165"/>
      <c r="J228" s="165"/>
    </row>
    <row r="229" ht="15.75" customHeight="1">
      <c r="A229" s="160"/>
      <c r="B229" s="161"/>
      <c r="C229" s="75"/>
      <c r="D229" s="75"/>
      <c r="E229" s="75"/>
      <c r="F229" s="75"/>
      <c r="G229" s="76"/>
      <c r="H229" s="75"/>
      <c r="I229" s="75"/>
      <c r="J229" s="75"/>
    </row>
    <row r="230" ht="15.75" customHeight="1">
      <c r="A230" s="160"/>
      <c r="B230" s="162"/>
      <c r="C230" s="164"/>
      <c r="D230" s="164"/>
      <c r="E230" s="165"/>
      <c r="F230" s="165"/>
      <c r="G230" s="166"/>
      <c r="H230" s="165"/>
      <c r="I230" s="165"/>
      <c r="J230" s="165"/>
    </row>
    <row r="231" ht="15.75" customHeight="1">
      <c r="A231" s="160"/>
      <c r="B231" s="161"/>
      <c r="C231" s="75"/>
      <c r="D231" s="75"/>
      <c r="E231" s="75"/>
      <c r="F231" s="75"/>
      <c r="G231" s="76"/>
      <c r="H231" s="75"/>
      <c r="I231" s="75"/>
      <c r="J231" s="75"/>
    </row>
    <row r="232" ht="15.75" customHeight="1">
      <c r="A232" s="160"/>
      <c r="B232" s="162"/>
      <c r="C232" s="164"/>
      <c r="D232" s="164"/>
      <c r="E232" s="165"/>
      <c r="F232" s="165"/>
      <c r="G232" s="166"/>
      <c r="H232" s="165"/>
      <c r="I232" s="165"/>
      <c r="J232" s="165"/>
    </row>
    <row r="233" ht="15.75" customHeight="1">
      <c r="A233" s="160"/>
      <c r="B233" s="161"/>
      <c r="C233" s="75"/>
      <c r="D233" s="75"/>
      <c r="E233" s="75"/>
      <c r="F233" s="75"/>
      <c r="G233" s="76"/>
      <c r="H233" s="75"/>
      <c r="I233" s="75"/>
      <c r="J233" s="75"/>
    </row>
    <row r="234" ht="15.75" customHeight="1">
      <c r="A234" s="160"/>
      <c r="B234" s="162"/>
      <c r="C234" s="164"/>
      <c r="D234" s="164"/>
      <c r="E234" s="165"/>
      <c r="F234" s="165"/>
      <c r="G234" s="166"/>
      <c r="H234" s="165"/>
      <c r="I234" s="165"/>
      <c r="J234" s="165"/>
    </row>
    <row r="235" ht="15.75" customHeight="1">
      <c r="A235" s="160"/>
      <c r="B235" s="161"/>
      <c r="C235" s="75"/>
      <c r="D235" s="75"/>
      <c r="E235" s="75"/>
      <c r="F235" s="75"/>
      <c r="G235" s="76"/>
      <c r="H235" s="75"/>
      <c r="I235" s="75"/>
      <c r="J235" s="75"/>
    </row>
    <row r="236" ht="15.75" customHeight="1">
      <c r="A236" s="160"/>
      <c r="B236" s="162"/>
      <c r="C236" s="164"/>
      <c r="D236" s="164"/>
      <c r="E236" s="165"/>
      <c r="F236" s="165"/>
      <c r="G236" s="166"/>
      <c r="H236" s="165"/>
      <c r="I236" s="165"/>
      <c r="J236" s="165"/>
    </row>
    <row r="237" ht="15.75" customHeight="1">
      <c r="A237" s="160"/>
      <c r="B237" s="161"/>
      <c r="C237" s="75"/>
      <c r="D237" s="75"/>
      <c r="E237" s="75"/>
      <c r="F237" s="75"/>
      <c r="G237" s="76"/>
      <c r="H237" s="75"/>
      <c r="I237" s="75"/>
      <c r="J237" s="75"/>
    </row>
    <row r="238" ht="15.75" customHeight="1">
      <c r="A238" s="160"/>
      <c r="B238" s="162"/>
      <c r="C238" s="164"/>
      <c r="D238" s="164"/>
      <c r="E238" s="165"/>
      <c r="F238" s="165"/>
      <c r="G238" s="166"/>
      <c r="H238" s="165"/>
      <c r="I238" s="165"/>
      <c r="J238" s="165"/>
    </row>
    <row r="239" ht="15.75" customHeight="1">
      <c r="A239" s="160"/>
      <c r="B239" s="161"/>
      <c r="C239" s="75"/>
      <c r="D239" s="75"/>
      <c r="E239" s="75"/>
      <c r="F239" s="75"/>
      <c r="G239" s="76"/>
      <c r="H239" s="75"/>
      <c r="I239" s="75"/>
      <c r="J239" s="75"/>
    </row>
    <row r="240" ht="15.75" customHeight="1">
      <c r="B240" s="168"/>
    </row>
    <row r="241" ht="15.75" customHeight="1">
      <c r="B241" s="168"/>
    </row>
    <row r="242" ht="15.75" customHeight="1">
      <c r="B242" s="168"/>
    </row>
    <row r="243" ht="15.75" customHeight="1">
      <c r="B243" s="168"/>
    </row>
    <row r="244" ht="15.75" customHeight="1">
      <c r="B244" s="168"/>
    </row>
    <row r="245" ht="15.75" customHeight="1">
      <c r="B245" s="168"/>
    </row>
    <row r="246" ht="15.75" customHeight="1">
      <c r="B246" s="168"/>
    </row>
    <row r="247" ht="15.75" customHeight="1">
      <c r="B247" s="168"/>
    </row>
    <row r="248" ht="15.75" customHeight="1">
      <c r="B248" s="168"/>
    </row>
    <row r="249" ht="15.75" customHeight="1">
      <c r="B249" s="168"/>
    </row>
    <row r="250" ht="15.75" customHeight="1">
      <c r="B250" s="168"/>
    </row>
    <row r="251" ht="15.75" customHeight="1">
      <c r="B251" s="168"/>
    </row>
    <row r="252" ht="15.75" customHeight="1">
      <c r="B252" s="168"/>
    </row>
    <row r="253" ht="15.75" customHeight="1">
      <c r="B253" s="168"/>
    </row>
    <row r="254" ht="15.75" customHeight="1">
      <c r="B254" s="168"/>
    </row>
    <row r="255" ht="15.75" customHeight="1">
      <c r="B255" s="168"/>
    </row>
    <row r="256" ht="15.75" customHeight="1">
      <c r="B256" s="168"/>
    </row>
    <row r="257" ht="15.75" customHeight="1">
      <c r="B257" s="168"/>
    </row>
    <row r="258" ht="15.75" customHeight="1">
      <c r="B258" s="168"/>
    </row>
    <row r="259" ht="15.75" customHeight="1">
      <c r="B259" s="168"/>
    </row>
    <row r="260" ht="15.75" customHeight="1">
      <c r="B260" s="168"/>
    </row>
    <row r="261" ht="15.75" customHeight="1">
      <c r="B261" s="168"/>
    </row>
    <row r="262" ht="15.75" customHeight="1">
      <c r="B262" s="168"/>
    </row>
    <row r="263" ht="15.75" customHeight="1">
      <c r="B263" s="168"/>
    </row>
    <row r="264" ht="15.75" customHeight="1">
      <c r="B264" s="168"/>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6">
    <mergeCell ref="C5:D5"/>
    <mergeCell ref="F5:G5"/>
    <mergeCell ref="E6:E10"/>
    <mergeCell ref="E11:E15"/>
    <mergeCell ref="E16:E20"/>
    <mergeCell ref="E21:E25"/>
  </mergeCells>
  <dataValidations>
    <dataValidation type="list" allowBlank="1" showInputMessage="1" prompt="Klik pada pilihan jawaban" sqref="B6:B593">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248</v>
      </c>
      <c r="B1" s="74"/>
      <c r="D1" s="75"/>
      <c r="E1" s="75"/>
      <c r="F1" s="75"/>
      <c r="G1" s="76"/>
      <c r="H1" s="77"/>
      <c r="I1" s="77"/>
      <c r="J1" s="77"/>
      <c r="K1" s="77"/>
      <c r="L1" s="77"/>
      <c r="M1" s="77"/>
      <c r="N1" s="77"/>
      <c r="O1" s="77"/>
      <c r="P1" s="77"/>
      <c r="Q1" s="77"/>
      <c r="R1" s="77"/>
      <c r="S1" s="77"/>
      <c r="T1" s="77"/>
      <c r="U1" s="77"/>
      <c r="V1" s="77"/>
      <c r="W1" s="77"/>
    </row>
    <row r="2" ht="36.0" customHeight="1">
      <c r="A2" s="207" t="s">
        <v>249</v>
      </c>
      <c r="B2" s="73"/>
      <c r="D2" s="75"/>
      <c r="E2" s="75"/>
      <c r="F2" s="75"/>
      <c r="G2" s="76"/>
      <c r="H2" s="77"/>
      <c r="I2" s="77"/>
      <c r="J2" s="77"/>
      <c r="K2" s="77"/>
      <c r="L2" s="77"/>
      <c r="M2" s="77"/>
      <c r="N2" s="77"/>
      <c r="O2" s="77"/>
      <c r="P2" s="77"/>
      <c r="Q2" s="77"/>
      <c r="R2" s="77"/>
      <c r="S2" s="77"/>
      <c r="T2" s="77"/>
      <c r="U2" s="77"/>
      <c r="V2" s="77"/>
      <c r="W2" s="77"/>
    </row>
    <row r="3" ht="24.0" customHeight="1">
      <c r="A3" s="74" t="s">
        <v>131</v>
      </c>
      <c r="C3" s="78">
        <v>1.17E8</v>
      </c>
      <c r="D3" s="75"/>
      <c r="E3" s="75"/>
      <c r="F3" s="75"/>
      <c r="G3" s="76"/>
      <c r="H3" s="77"/>
      <c r="I3" s="77"/>
      <c r="J3" s="77"/>
      <c r="K3" s="77"/>
      <c r="L3" s="77"/>
      <c r="M3" s="77"/>
      <c r="N3" s="77"/>
      <c r="O3" s="77"/>
      <c r="P3" s="77"/>
      <c r="Q3" s="77"/>
      <c r="R3" s="77"/>
      <c r="S3" s="77"/>
      <c r="T3" s="77"/>
      <c r="U3" s="77"/>
      <c r="V3" s="77"/>
      <c r="W3" s="77"/>
    </row>
    <row r="4" ht="24.0"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t="s">
        <v>250</v>
      </c>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v>500000.0</v>
      </c>
      <c r="E9" s="100"/>
      <c r="F9" s="101" t="s">
        <v>153</v>
      </c>
      <c r="G9" s="102">
        <v>450000.0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116550000</v>
      </c>
      <c r="I10" s="114">
        <v>0.05</v>
      </c>
      <c r="J10" s="115">
        <f>((C$3-H10)/C$3)*100</f>
        <v>0.3846153846</v>
      </c>
      <c r="K10" s="116"/>
      <c r="L10" s="116"/>
      <c r="M10" s="116"/>
      <c r="N10" s="116"/>
      <c r="O10" s="116"/>
      <c r="P10" s="116"/>
      <c r="Q10" s="116"/>
      <c r="R10" s="116"/>
      <c r="S10" s="116"/>
      <c r="T10" s="116"/>
      <c r="U10" s="116"/>
      <c r="V10" s="116"/>
      <c r="W10" s="116"/>
    </row>
    <row r="11" ht="37.5" customHeight="1">
      <c r="A11" s="103"/>
      <c r="B11" s="97" t="s">
        <v>154</v>
      </c>
      <c r="C11" s="117" t="s">
        <v>141</v>
      </c>
      <c r="D11" s="208" t="s">
        <v>251</v>
      </c>
      <c r="E11" s="119" t="s">
        <v>252</v>
      </c>
      <c r="F11" s="120" t="s">
        <v>143</v>
      </c>
      <c r="G11" s="209" t="s">
        <v>251</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253</v>
      </c>
      <c r="E12" s="94"/>
      <c r="F12" s="105" t="s">
        <v>146</v>
      </c>
      <c r="G12" s="125" t="s">
        <v>180</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t="s">
        <v>254</v>
      </c>
      <c r="E13" s="100"/>
      <c r="F13" s="123" t="s">
        <v>150</v>
      </c>
      <c r="G13" s="124" t="s">
        <v>180</v>
      </c>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t="s">
        <v>213</v>
      </c>
      <c r="E14" s="94"/>
      <c r="F14" s="105" t="s">
        <v>153</v>
      </c>
      <c r="G14" s="125" t="s">
        <v>180</v>
      </c>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37.5" customHeight="1">
      <c r="A16" s="103"/>
      <c r="B16" s="88" t="s">
        <v>156</v>
      </c>
      <c r="C16" s="132" t="s">
        <v>141</v>
      </c>
      <c r="D16" s="132" t="s">
        <v>255</v>
      </c>
      <c r="E16" s="91" t="s">
        <v>252</v>
      </c>
      <c r="F16" s="92" t="s">
        <v>143</v>
      </c>
      <c r="G16" s="93"/>
      <c r="H16" s="91"/>
      <c r="I16" s="91"/>
      <c r="J16" s="91"/>
      <c r="K16" s="121"/>
      <c r="L16" s="121"/>
      <c r="M16" s="121"/>
      <c r="N16" s="121"/>
      <c r="O16" s="121"/>
      <c r="P16" s="121"/>
      <c r="Q16" s="121"/>
      <c r="R16" s="121"/>
      <c r="S16" s="121"/>
      <c r="T16" s="121"/>
      <c r="U16" s="121"/>
      <c r="V16" s="121"/>
      <c r="W16" s="121"/>
    </row>
    <row r="17" ht="37.5" customHeight="1">
      <c r="A17" s="103"/>
      <c r="B17" s="97"/>
      <c r="C17" s="133" t="s">
        <v>144</v>
      </c>
      <c r="D17" s="134" t="s">
        <v>256</v>
      </c>
      <c r="E17" s="100"/>
      <c r="F17" s="101" t="s">
        <v>146</v>
      </c>
      <c r="G17" s="102"/>
      <c r="H17" s="100"/>
      <c r="I17" s="100"/>
      <c r="J17" s="100"/>
      <c r="K17" s="121"/>
      <c r="L17" s="121"/>
      <c r="M17" s="121"/>
      <c r="N17" s="121"/>
      <c r="O17" s="121"/>
      <c r="P17" s="121"/>
      <c r="Q17" s="121"/>
      <c r="R17" s="121"/>
      <c r="S17" s="121"/>
      <c r="T17" s="121"/>
      <c r="U17" s="121"/>
      <c r="V17" s="121"/>
      <c r="W17" s="121"/>
    </row>
    <row r="18" ht="54.0" customHeight="1">
      <c r="A18" s="103"/>
      <c r="B18" s="104"/>
      <c r="C18" s="92" t="s">
        <v>148</v>
      </c>
      <c r="D18" s="92" t="s">
        <v>257</v>
      </c>
      <c r="E18" s="94"/>
      <c r="F18" s="92" t="s">
        <v>150</v>
      </c>
      <c r="G18" s="93"/>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t="s">
        <v>213</v>
      </c>
      <c r="E19" s="100"/>
      <c r="F19" s="101" t="s">
        <v>153</v>
      </c>
      <c r="G19" s="102"/>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37.5" customHeight="1">
      <c r="A21" s="103"/>
      <c r="B21" s="138" t="s">
        <v>158</v>
      </c>
      <c r="C21" s="139" t="s">
        <v>141</v>
      </c>
      <c r="D21" s="139" t="s">
        <v>258</v>
      </c>
      <c r="E21" s="140"/>
      <c r="F21" s="141" t="s">
        <v>143</v>
      </c>
      <c r="G21" s="210" t="s">
        <v>259</v>
      </c>
      <c r="H21" s="119"/>
      <c r="I21" s="119"/>
      <c r="J21" s="119"/>
      <c r="K21" s="121"/>
      <c r="L21" s="121"/>
      <c r="M21" s="121"/>
      <c r="N21" s="121"/>
      <c r="O21" s="121"/>
      <c r="P21" s="121"/>
      <c r="Q21" s="121"/>
      <c r="R21" s="121"/>
      <c r="S21" s="121"/>
      <c r="T21" s="121"/>
      <c r="U21" s="121"/>
      <c r="V21" s="121"/>
      <c r="W21" s="121"/>
    </row>
    <row r="22" ht="37.5" customHeight="1">
      <c r="A22" s="103"/>
      <c r="B22" s="104"/>
      <c r="C22" s="92" t="s">
        <v>144</v>
      </c>
      <c r="D22" s="92" t="s">
        <v>260</v>
      </c>
      <c r="E22" s="143"/>
      <c r="F22" s="132" t="s">
        <v>146</v>
      </c>
      <c r="G22" s="93" t="s">
        <v>261</v>
      </c>
      <c r="H22" s="94"/>
      <c r="I22" s="94"/>
      <c r="J22" s="94"/>
      <c r="K22" s="121"/>
      <c r="L22" s="121"/>
      <c r="M22" s="121"/>
      <c r="N22" s="121"/>
      <c r="O22" s="121"/>
      <c r="P22" s="121"/>
      <c r="Q22" s="121"/>
      <c r="R22" s="121"/>
      <c r="S22" s="121"/>
      <c r="T22" s="121"/>
      <c r="U22" s="121"/>
      <c r="V22" s="121"/>
      <c r="W22" s="121"/>
    </row>
    <row r="23" ht="51.75" customHeight="1">
      <c r="A23" s="103"/>
      <c r="B23" s="97"/>
      <c r="C23" s="133" t="s">
        <v>148</v>
      </c>
      <c r="D23" s="133" t="s">
        <v>262</v>
      </c>
      <c r="E23" s="144"/>
      <c r="F23" s="145" t="s">
        <v>150</v>
      </c>
      <c r="G23" s="102"/>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t="s">
        <v>213</v>
      </c>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46.5" customHeight="1">
      <c r="A26" s="103"/>
      <c r="B26" s="88" t="s">
        <v>163</v>
      </c>
      <c r="C26" s="148" t="s">
        <v>141</v>
      </c>
      <c r="D26" s="148" t="s">
        <v>263</v>
      </c>
      <c r="E26" s="149" t="s">
        <v>264</v>
      </c>
      <c r="F26" s="150" t="s">
        <v>143</v>
      </c>
      <c r="G26" s="154"/>
      <c r="H26" s="91"/>
      <c r="I26" s="91"/>
      <c r="J26" s="91"/>
      <c r="K26" s="121"/>
      <c r="L26" s="121"/>
      <c r="M26" s="121"/>
      <c r="N26" s="121"/>
      <c r="O26" s="121"/>
      <c r="P26" s="121"/>
      <c r="Q26" s="121"/>
      <c r="R26" s="121"/>
      <c r="S26" s="121"/>
      <c r="T26" s="121"/>
      <c r="U26" s="121"/>
      <c r="V26" s="121"/>
      <c r="W26" s="121"/>
    </row>
    <row r="27" ht="37.5" customHeight="1">
      <c r="A27" s="103"/>
      <c r="B27" s="97"/>
      <c r="C27" s="133" t="s">
        <v>144</v>
      </c>
      <c r="D27" s="133"/>
      <c r="E27" s="144"/>
      <c r="F27" s="145" t="s">
        <v>146</v>
      </c>
      <c r="G27" s="102"/>
      <c r="H27" s="100"/>
      <c r="I27" s="100"/>
      <c r="J27" s="100"/>
      <c r="K27" s="121"/>
      <c r="L27" s="121"/>
      <c r="M27" s="121"/>
      <c r="N27" s="121"/>
      <c r="O27" s="121"/>
      <c r="P27" s="121"/>
      <c r="Q27" s="121"/>
      <c r="R27" s="121"/>
      <c r="S27" s="121"/>
      <c r="T27" s="121"/>
      <c r="U27" s="121"/>
      <c r="V27" s="121"/>
      <c r="W27" s="121"/>
    </row>
    <row r="28" ht="37.5" customHeight="1">
      <c r="A28" s="103"/>
      <c r="B28" s="104"/>
      <c r="C28" s="92" t="s">
        <v>148</v>
      </c>
      <c r="D28" s="92"/>
      <c r="E28" s="143"/>
      <c r="F28" s="132" t="s">
        <v>150</v>
      </c>
      <c r="G28" s="93"/>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96.0" customHeight="1">
      <c r="A31" s="103"/>
      <c r="B31" s="138" t="s">
        <v>167</v>
      </c>
      <c r="C31" s="139" t="s">
        <v>141</v>
      </c>
      <c r="D31" s="188" t="s">
        <v>265</v>
      </c>
      <c r="E31" s="140"/>
      <c r="F31" s="141" t="s">
        <v>143</v>
      </c>
      <c r="G31" s="211" t="s">
        <v>266</v>
      </c>
      <c r="H31" s="119"/>
      <c r="I31" s="119"/>
      <c r="J31" s="119"/>
      <c r="K31" s="121"/>
      <c r="L31" s="121"/>
      <c r="M31" s="121"/>
      <c r="N31" s="121"/>
      <c r="O31" s="121"/>
      <c r="P31" s="121"/>
      <c r="Q31" s="121"/>
      <c r="R31" s="121"/>
      <c r="S31" s="121"/>
      <c r="T31" s="121"/>
      <c r="U31" s="121"/>
      <c r="V31" s="121"/>
      <c r="W31" s="121"/>
    </row>
    <row r="32" ht="60.0" customHeight="1">
      <c r="A32" s="103"/>
      <c r="B32" s="104"/>
      <c r="C32" s="92" t="s">
        <v>144</v>
      </c>
      <c r="D32" s="191" t="s">
        <v>267</v>
      </c>
      <c r="E32" s="143"/>
      <c r="F32" s="132" t="s">
        <v>146</v>
      </c>
      <c r="G32" s="212" t="s">
        <v>268</v>
      </c>
      <c r="H32" s="94"/>
      <c r="I32" s="94"/>
      <c r="J32" s="94"/>
      <c r="K32" s="121"/>
      <c r="L32" s="121"/>
      <c r="M32" s="121"/>
      <c r="N32" s="121"/>
      <c r="O32" s="121"/>
      <c r="P32" s="121"/>
      <c r="Q32" s="121"/>
      <c r="R32" s="121"/>
      <c r="S32" s="121"/>
      <c r="T32" s="121"/>
      <c r="U32" s="121"/>
      <c r="V32" s="121"/>
      <c r="W32" s="121"/>
    </row>
    <row r="33" ht="126.75" customHeight="1">
      <c r="A33" s="103"/>
      <c r="B33" s="97"/>
      <c r="C33" s="133" t="s">
        <v>148</v>
      </c>
      <c r="D33" s="174" t="s">
        <v>269</v>
      </c>
      <c r="E33" s="144"/>
      <c r="F33" s="145" t="s">
        <v>150</v>
      </c>
      <c r="G33" s="213" t="s">
        <v>270</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214"/>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c r="A36" s="103"/>
      <c r="B36" s="88" t="s">
        <v>168</v>
      </c>
      <c r="C36" s="148" t="s">
        <v>141</v>
      </c>
      <c r="D36" s="188" t="s">
        <v>271</v>
      </c>
      <c r="E36" s="149"/>
      <c r="F36" s="150" t="s">
        <v>143</v>
      </c>
      <c r="G36" s="173" t="s">
        <v>272</v>
      </c>
      <c r="H36" s="91"/>
      <c r="I36" s="91"/>
      <c r="J36" s="91"/>
      <c r="K36" s="121"/>
      <c r="L36" s="121"/>
      <c r="M36" s="121"/>
      <c r="N36" s="121"/>
      <c r="O36" s="121"/>
      <c r="P36" s="121"/>
      <c r="Q36" s="121"/>
      <c r="R36" s="121"/>
      <c r="S36" s="121"/>
      <c r="T36" s="121"/>
      <c r="U36" s="121"/>
      <c r="V36" s="121"/>
      <c r="W36" s="121"/>
    </row>
    <row r="37">
      <c r="A37" s="103"/>
      <c r="B37" s="97"/>
      <c r="C37" s="133" t="s">
        <v>144</v>
      </c>
      <c r="D37" s="191" t="s">
        <v>273</v>
      </c>
      <c r="E37" s="144"/>
      <c r="F37" s="145" t="s">
        <v>146</v>
      </c>
      <c r="G37" s="184" t="s">
        <v>274</v>
      </c>
      <c r="H37" s="100"/>
      <c r="I37" s="100"/>
      <c r="J37" s="100"/>
      <c r="K37" s="121"/>
      <c r="L37" s="121"/>
      <c r="M37" s="121"/>
      <c r="N37" s="121"/>
      <c r="O37" s="121"/>
      <c r="P37" s="121"/>
      <c r="Q37" s="121"/>
      <c r="R37" s="121"/>
      <c r="S37" s="121"/>
      <c r="T37" s="121"/>
      <c r="U37" s="121"/>
      <c r="V37" s="121"/>
      <c r="W37" s="121"/>
    </row>
    <row r="38">
      <c r="A38" s="103"/>
      <c r="B38" s="104"/>
      <c r="C38" s="92" t="s">
        <v>148</v>
      </c>
      <c r="D38" s="174" t="s">
        <v>275</v>
      </c>
      <c r="E38" s="143"/>
      <c r="F38" s="132" t="s">
        <v>150</v>
      </c>
      <c r="G38" s="151" t="s">
        <v>276</v>
      </c>
      <c r="H38" s="94"/>
      <c r="I38" s="94"/>
      <c r="J38" s="94"/>
      <c r="K38" s="121"/>
      <c r="L38" s="121"/>
      <c r="M38" s="121"/>
      <c r="N38" s="121"/>
      <c r="O38" s="121"/>
      <c r="P38" s="121"/>
      <c r="Q38" s="121"/>
      <c r="R38" s="121"/>
      <c r="S38" s="121"/>
      <c r="T38" s="121"/>
      <c r="U38" s="121"/>
      <c r="V38" s="121"/>
      <c r="W38" s="121"/>
    </row>
    <row r="39" ht="37.5" customHeight="1">
      <c r="A39" s="103"/>
      <c r="B39" s="97"/>
      <c r="C39" s="133" t="s">
        <v>152</v>
      </c>
      <c r="D39" s="214" t="s">
        <v>277</v>
      </c>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20.88"/>
    <col customWidth="1" min="4" max="4" width="37.75"/>
    <col customWidth="1" min="5" max="5" width="26.13"/>
    <col customWidth="1" min="6" max="6" width="23.13"/>
    <col customWidth="1" min="7" max="7" width="37.75"/>
    <col customWidth="1" min="8" max="8" width="21.88"/>
    <col customWidth="1" min="9" max="9" width="20.5"/>
    <col customWidth="1" min="10" max="10" width="18.63"/>
    <col customWidth="1" min="11" max="23" width="10.5"/>
  </cols>
  <sheetData>
    <row r="1" ht="15.75" customHeight="1">
      <c r="A1" s="74" t="s">
        <v>278</v>
      </c>
      <c r="B1" s="74"/>
      <c r="D1" s="75"/>
      <c r="E1" s="75"/>
      <c r="F1" s="75"/>
      <c r="G1" s="76"/>
      <c r="H1" s="77"/>
      <c r="I1" s="77"/>
      <c r="J1" s="77"/>
      <c r="K1" s="77"/>
      <c r="L1" s="77"/>
      <c r="M1" s="77"/>
      <c r="N1" s="77"/>
      <c r="O1" s="77"/>
      <c r="P1" s="77"/>
      <c r="Q1" s="77"/>
      <c r="R1" s="77"/>
      <c r="S1" s="77"/>
      <c r="T1" s="77"/>
      <c r="U1" s="77"/>
      <c r="V1" s="77"/>
      <c r="W1" s="77"/>
    </row>
    <row r="2" ht="15.75" customHeight="1">
      <c r="A2" s="74" t="s">
        <v>279</v>
      </c>
      <c r="B2" s="73"/>
      <c r="D2" s="75"/>
      <c r="E2" s="75"/>
      <c r="F2" s="75"/>
      <c r="G2" s="76"/>
      <c r="H2" s="77"/>
      <c r="I2" s="77"/>
      <c r="J2" s="77"/>
      <c r="K2" s="77"/>
      <c r="L2" s="77"/>
      <c r="M2" s="77"/>
      <c r="N2" s="77"/>
      <c r="O2" s="77"/>
      <c r="P2" s="77"/>
      <c r="Q2" s="77"/>
      <c r="R2" s="77"/>
      <c r="S2" s="77"/>
      <c r="T2" s="77"/>
      <c r="U2" s="77"/>
      <c r="V2" s="77"/>
      <c r="W2" s="77"/>
    </row>
    <row r="3" ht="15.75" customHeight="1">
      <c r="A3" s="74" t="s">
        <v>131</v>
      </c>
      <c r="C3" s="78">
        <v>1.19E8</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75.75" customHeight="1">
      <c r="A6" s="87">
        <v>1.0</v>
      </c>
      <c r="B6" s="88" t="s">
        <v>140</v>
      </c>
      <c r="C6" s="215" t="s">
        <v>141</v>
      </c>
      <c r="D6" s="216" t="s">
        <v>280</v>
      </c>
      <c r="E6" s="91" t="s">
        <v>281</v>
      </c>
      <c r="F6" s="217" t="s">
        <v>143</v>
      </c>
      <c r="G6" s="218" t="s">
        <v>282</v>
      </c>
      <c r="H6" s="91"/>
      <c r="I6" s="91"/>
      <c r="J6" s="94"/>
      <c r="K6" s="95"/>
      <c r="L6" s="95"/>
      <c r="M6" s="95"/>
      <c r="N6" s="95"/>
      <c r="O6" s="95"/>
      <c r="P6" s="95"/>
      <c r="Q6" s="95"/>
      <c r="R6" s="95"/>
      <c r="S6" s="95"/>
      <c r="T6" s="95"/>
      <c r="U6" s="95"/>
      <c r="V6" s="95"/>
      <c r="W6" s="95"/>
    </row>
    <row r="7" ht="37.5" customHeight="1">
      <c r="A7" s="96"/>
      <c r="B7" s="97"/>
      <c r="C7" s="219" t="s">
        <v>144</v>
      </c>
      <c r="D7" s="220" t="s">
        <v>283</v>
      </c>
      <c r="E7" s="100"/>
      <c r="F7" s="221" t="s">
        <v>146</v>
      </c>
      <c r="G7" s="222" t="s">
        <v>180</v>
      </c>
      <c r="H7" s="100"/>
      <c r="I7" s="100"/>
      <c r="J7" s="100"/>
      <c r="K7" s="95"/>
      <c r="L7" s="95"/>
      <c r="M7" s="95"/>
      <c r="N7" s="95"/>
      <c r="O7" s="95"/>
      <c r="P7" s="95"/>
      <c r="Q7" s="95"/>
      <c r="R7" s="95"/>
      <c r="S7" s="95"/>
      <c r="T7" s="95"/>
      <c r="U7" s="95"/>
      <c r="V7" s="95"/>
      <c r="W7" s="95"/>
    </row>
    <row r="8" ht="59.25" customHeight="1">
      <c r="A8" s="103"/>
      <c r="B8" s="104"/>
      <c r="C8" s="223" t="s">
        <v>148</v>
      </c>
      <c r="D8" s="216" t="s">
        <v>284</v>
      </c>
      <c r="E8" s="94"/>
      <c r="F8" s="217" t="s">
        <v>150</v>
      </c>
      <c r="G8" s="224" t="s">
        <v>180</v>
      </c>
      <c r="H8" s="94"/>
      <c r="I8" s="94"/>
      <c r="J8" s="94"/>
      <c r="K8" s="95"/>
      <c r="L8" s="95"/>
      <c r="M8" s="95"/>
      <c r="N8" s="95"/>
      <c r="O8" s="95"/>
      <c r="P8" s="95"/>
      <c r="Q8" s="95"/>
      <c r="R8" s="95"/>
      <c r="S8" s="95"/>
      <c r="T8" s="95"/>
      <c r="U8" s="95"/>
      <c r="V8" s="95"/>
      <c r="W8" s="95"/>
    </row>
    <row r="9" ht="59.25" customHeight="1">
      <c r="A9" s="103"/>
      <c r="B9" s="97"/>
      <c r="C9" s="219" t="s">
        <v>152</v>
      </c>
      <c r="D9" s="225"/>
      <c r="E9" s="100"/>
      <c r="F9" s="221" t="s">
        <v>153</v>
      </c>
      <c r="G9" s="226" t="s">
        <v>285</v>
      </c>
      <c r="H9" s="100"/>
      <c r="I9" s="100"/>
      <c r="J9" s="100"/>
      <c r="K9" s="95"/>
      <c r="L9" s="95"/>
      <c r="M9" s="95"/>
      <c r="N9" s="95"/>
      <c r="O9" s="95"/>
      <c r="P9" s="95"/>
      <c r="Q9" s="95"/>
      <c r="R9" s="95"/>
      <c r="S9" s="95"/>
      <c r="T9" s="95"/>
      <c r="U9" s="95"/>
      <c r="V9" s="95"/>
      <c r="W9" s="95"/>
    </row>
    <row r="10" ht="37.5" customHeight="1">
      <c r="A10" s="103"/>
      <c r="B10" s="108"/>
      <c r="C10" s="227"/>
      <c r="D10" s="216"/>
      <c r="E10" s="111"/>
      <c r="F10" s="228"/>
      <c r="G10" s="218"/>
      <c r="H10" s="113" t="str">
        <f>C3-G9</f>
        <v>#VALUE!</v>
      </c>
      <c r="I10" s="114">
        <v>0.05</v>
      </c>
      <c r="J10" s="115" t="str">
        <f>((C$3-H10)/C$3)*100</f>
        <v>#VALUE!</v>
      </c>
      <c r="K10" s="116"/>
      <c r="L10" s="116"/>
      <c r="M10" s="116"/>
      <c r="N10" s="116"/>
      <c r="O10" s="116"/>
      <c r="P10" s="116"/>
      <c r="Q10" s="116"/>
      <c r="R10" s="116"/>
      <c r="S10" s="116"/>
      <c r="T10" s="116"/>
      <c r="U10" s="116"/>
      <c r="V10" s="116"/>
      <c r="W10" s="116"/>
    </row>
    <row r="11" ht="59.25" customHeight="1">
      <c r="A11" s="103"/>
      <c r="B11" s="97" t="s">
        <v>154</v>
      </c>
      <c r="C11" s="229" t="s">
        <v>141</v>
      </c>
      <c r="D11" s="230" t="s">
        <v>286</v>
      </c>
      <c r="E11" s="119" t="s">
        <v>287</v>
      </c>
      <c r="F11" s="231" t="s">
        <v>143</v>
      </c>
      <c r="G11" s="226" t="s">
        <v>288</v>
      </c>
      <c r="H11" s="119"/>
      <c r="I11" s="119"/>
      <c r="J11" s="119"/>
      <c r="K11" s="121"/>
      <c r="L11" s="121"/>
      <c r="M11" s="121"/>
      <c r="N11" s="121"/>
      <c r="O11" s="121"/>
      <c r="P11" s="121"/>
      <c r="Q11" s="121"/>
      <c r="R11" s="121"/>
      <c r="S11" s="121"/>
      <c r="T11" s="121"/>
      <c r="U11" s="121"/>
      <c r="V11" s="121"/>
      <c r="W11" s="121"/>
    </row>
    <row r="12" ht="111.0" customHeight="1">
      <c r="A12" s="103"/>
      <c r="B12" s="104"/>
      <c r="C12" s="223" t="s">
        <v>144</v>
      </c>
      <c r="D12" s="232" t="s">
        <v>289</v>
      </c>
      <c r="E12" s="94"/>
      <c r="F12" s="223" t="s">
        <v>146</v>
      </c>
      <c r="G12" s="218" t="s">
        <v>290</v>
      </c>
      <c r="H12" s="94"/>
      <c r="I12" s="94"/>
      <c r="J12" s="94"/>
      <c r="K12" s="121"/>
      <c r="L12" s="121"/>
      <c r="M12" s="121"/>
      <c r="N12" s="121"/>
      <c r="O12" s="121"/>
      <c r="P12" s="121"/>
      <c r="Q12" s="121"/>
      <c r="R12" s="121"/>
      <c r="S12" s="121"/>
      <c r="T12" s="121"/>
      <c r="U12" s="121"/>
      <c r="V12" s="121"/>
      <c r="W12" s="121"/>
    </row>
    <row r="13" ht="102.0" customHeight="1">
      <c r="A13" s="103"/>
      <c r="B13" s="97"/>
      <c r="C13" s="219" t="s">
        <v>148</v>
      </c>
      <c r="D13" s="220" t="s">
        <v>291</v>
      </c>
      <c r="E13" s="100"/>
      <c r="F13" s="233" t="s">
        <v>150</v>
      </c>
      <c r="G13" s="226" t="s">
        <v>292</v>
      </c>
      <c r="H13" s="100"/>
      <c r="I13" s="100"/>
      <c r="J13" s="100"/>
      <c r="K13" s="121"/>
      <c r="L13" s="121"/>
      <c r="M13" s="121"/>
      <c r="N13" s="121"/>
      <c r="O13" s="121"/>
      <c r="P13" s="121"/>
      <c r="Q13" s="121"/>
      <c r="R13" s="121"/>
      <c r="S13" s="121"/>
      <c r="T13" s="121"/>
      <c r="U13" s="121"/>
      <c r="V13" s="121"/>
      <c r="W13" s="121"/>
    </row>
    <row r="14" ht="82.5" customHeight="1">
      <c r="A14" s="103"/>
      <c r="B14" s="104"/>
      <c r="C14" s="223" t="s">
        <v>152</v>
      </c>
      <c r="D14" s="218"/>
      <c r="E14" s="94"/>
      <c r="F14" s="223" t="s">
        <v>153</v>
      </c>
      <c r="G14" s="218" t="s">
        <v>293</v>
      </c>
      <c r="H14" s="94"/>
      <c r="I14" s="94"/>
      <c r="J14" s="94"/>
      <c r="K14" s="121"/>
      <c r="L14" s="121"/>
      <c r="M14" s="121"/>
      <c r="N14" s="121"/>
      <c r="O14" s="121"/>
      <c r="P14" s="121"/>
      <c r="Q14" s="121"/>
      <c r="R14" s="121"/>
      <c r="S14" s="121"/>
      <c r="T14" s="121"/>
      <c r="U14" s="121"/>
      <c r="V14" s="121"/>
      <c r="W14" s="121"/>
    </row>
    <row r="15" ht="37.5" customHeight="1">
      <c r="A15" s="103"/>
      <c r="B15" s="97"/>
      <c r="C15" s="234"/>
      <c r="D15" s="220"/>
      <c r="E15" s="128"/>
      <c r="F15" s="235"/>
      <c r="G15" s="226"/>
      <c r="H15" s="131"/>
      <c r="I15" s="131"/>
      <c r="J15" s="131"/>
      <c r="K15" s="121"/>
      <c r="L15" s="121"/>
      <c r="M15" s="121"/>
      <c r="N15" s="121"/>
      <c r="O15" s="121"/>
      <c r="P15" s="121"/>
      <c r="Q15" s="121"/>
      <c r="R15" s="121"/>
      <c r="S15" s="121"/>
      <c r="T15" s="121"/>
      <c r="U15" s="121"/>
      <c r="V15" s="121"/>
      <c r="W15" s="121"/>
    </row>
    <row r="16" ht="74.25" customHeight="1">
      <c r="A16" s="103"/>
      <c r="B16" s="88" t="s">
        <v>156</v>
      </c>
      <c r="C16" s="236" t="s">
        <v>141</v>
      </c>
      <c r="D16" s="232" t="s">
        <v>294</v>
      </c>
      <c r="E16" s="91"/>
      <c r="F16" s="217" t="s">
        <v>143</v>
      </c>
      <c r="G16" s="218" t="s">
        <v>295</v>
      </c>
      <c r="H16" s="91"/>
      <c r="I16" s="91"/>
      <c r="J16" s="91"/>
      <c r="K16" s="121"/>
      <c r="L16" s="121"/>
      <c r="M16" s="121"/>
      <c r="N16" s="121"/>
      <c r="O16" s="121"/>
      <c r="P16" s="121"/>
      <c r="Q16" s="121"/>
      <c r="R16" s="121"/>
      <c r="S16" s="121"/>
      <c r="T16" s="121"/>
      <c r="U16" s="121"/>
      <c r="V16" s="121"/>
      <c r="W16" s="121"/>
    </row>
    <row r="17" ht="114.75" customHeight="1">
      <c r="A17" s="103"/>
      <c r="B17" s="97"/>
      <c r="C17" s="237" t="s">
        <v>144</v>
      </c>
      <c r="D17" s="230" t="s">
        <v>296</v>
      </c>
      <c r="E17" s="100" t="s">
        <v>297</v>
      </c>
      <c r="F17" s="221" t="s">
        <v>146</v>
      </c>
      <c r="G17" s="226" t="s">
        <v>298</v>
      </c>
      <c r="H17" s="100"/>
      <c r="I17" s="100"/>
      <c r="J17" s="100"/>
      <c r="K17" s="121"/>
      <c r="L17" s="121"/>
      <c r="M17" s="121"/>
      <c r="N17" s="121"/>
      <c r="O17" s="121"/>
      <c r="P17" s="121"/>
      <c r="Q17" s="121"/>
      <c r="R17" s="121"/>
      <c r="S17" s="121"/>
      <c r="T17" s="121"/>
      <c r="U17" s="121"/>
      <c r="V17" s="121"/>
      <c r="W17" s="121"/>
    </row>
    <row r="18" ht="72.75" customHeight="1">
      <c r="A18" s="103"/>
      <c r="B18" s="104"/>
      <c r="C18" s="217" t="s">
        <v>148</v>
      </c>
      <c r="D18" s="216" t="s">
        <v>299</v>
      </c>
      <c r="E18" s="94"/>
      <c r="F18" s="217" t="s">
        <v>150</v>
      </c>
      <c r="G18" s="218" t="s">
        <v>300</v>
      </c>
      <c r="H18" s="94"/>
      <c r="I18" s="94"/>
      <c r="J18" s="94"/>
      <c r="K18" s="121"/>
      <c r="L18" s="121"/>
      <c r="M18" s="121"/>
      <c r="N18" s="121"/>
      <c r="O18" s="121"/>
      <c r="P18" s="121"/>
      <c r="Q18" s="121"/>
      <c r="R18" s="121"/>
      <c r="S18" s="121"/>
      <c r="T18" s="121"/>
      <c r="U18" s="121"/>
      <c r="V18" s="121"/>
      <c r="W18" s="121"/>
    </row>
    <row r="19" ht="71.25" customHeight="1">
      <c r="A19" s="103"/>
      <c r="B19" s="97"/>
      <c r="C19" s="237" t="s">
        <v>152</v>
      </c>
      <c r="D19" s="225"/>
      <c r="E19" s="100"/>
      <c r="F19" s="221" t="s">
        <v>153</v>
      </c>
      <c r="G19" s="226" t="s">
        <v>301</v>
      </c>
      <c r="H19" s="100"/>
      <c r="I19" s="100"/>
      <c r="J19" s="100"/>
      <c r="K19" s="121"/>
      <c r="L19" s="121"/>
      <c r="M19" s="121"/>
      <c r="N19" s="121"/>
      <c r="O19" s="121"/>
      <c r="P19" s="121"/>
      <c r="Q19" s="121"/>
      <c r="R19" s="121"/>
      <c r="S19" s="121"/>
      <c r="T19" s="121"/>
      <c r="U19" s="121"/>
      <c r="V19" s="121"/>
      <c r="W19" s="121"/>
    </row>
    <row r="20" ht="37.5" customHeight="1">
      <c r="A20" s="103"/>
      <c r="B20" s="104"/>
      <c r="C20" s="217"/>
      <c r="D20" s="216"/>
      <c r="E20" s="136"/>
      <c r="F20" s="238"/>
      <c r="G20" s="218"/>
      <c r="H20" s="115"/>
      <c r="I20" s="115"/>
      <c r="J20" s="115"/>
      <c r="K20" s="121"/>
      <c r="L20" s="121"/>
      <c r="M20" s="121"/>
      <c r="N20" s="121"/>
      <c r="O20" s="121"/>
      <c r="P20" s="121"/>
      <c r="Q20" s="121"/>
      <c r="R20" s="121"/>
      <c r="S20" s="121"/>
      <c r="T20" s="121"/>
      <c r="U20" s="121"/>
      <c r="V20" s="121"/>
      <c r="W20" s="121"/>
    </row>
    <row r="21" ht="108.0" customHeight="1">
      <c r="A21" s="103"/>
      <c r="B21" s="138" t="s">
        <v>158</v>
      </c>
      <c r="C21" s="239" t="s">
        <v>141</v>
      </c>
      <c r="D21" s="230" t="s">
        <v>302</v>
      </c>
      <c r="E21" s="119" t="s">
        <v>303</v>
      </c>
      <c r="F21" s="240" t="s">
        <v>143</v>
      </c>
      <c r="G21" s="230" t="s">
        <v>304</v>
      </c>
      <c r="H21" s="119"/>
      <c r="I21" s="119"/>
      <c r="J21" s="119"/>
      <c r="K21" s="121"/>
      <c r="L21" s="121"/>
      <c r="M21" s="121"/>
      <c r="N21" s="121"/>
      <c r="O21" s="121"/>
      <c r="P21" s="121"/>
      <c r="Q21" s="121"/>
      <c r="R21" s="121"/>
      <c r="S21" s="121"/>
      <c r="T21" s="121"/>
      <c r="U21" s="121"/>
      <c r="V21" s="121"/>
      <c r="W21" s="121"/>
    </row>
    <row r="22" ht="123.0" customHeight="1">
      <c r="A22" s="103"/>
      <c r="B22" s="104"/>
      <c r="C22" s="217" t="s">
        <v>144</v>
      </c>
      <c r="D22" s="241" t="s">
        <v>305</v>
      </c>
      <c r="E22" s="143"/>
      <c r="F22" s="236" t="s">
        <v>146</v>
      </c>
      <c r="G22" s="218"/>
      <c r="H22" s="94"/>
      <c r="I22" s="94"/>
      <c r="J22" s="94"/>
      <c r="K22" s="121"/>
      <c r="L22" s="121"/>
      <c r="M22" s="121"/>
      <c r="N22" s="121"/>
      <c r="O22" s="121"/>
      <c r="P22" s="121"/>
      <c r="Q22" s="121"/>
      <c r="R22" s="121"/>
      <c r="S22" s="121"/>
      <c r="T22" s="121"/>
      <c r="U22" s="121"/>
      <c r="V22" s="121"/>
      <c r="W22" s="121"/>
    </row>
    <row r="23" ht="189.0" customHeight="1">
      <c r="A23" s="103"/>
      <c r="B23" s="97"/>
      <c r="C23" s="237" t="s">
        <v>148</v>
      </c>
      <c r="D23" s="242" t="s">
        <v>306</v>
      </c>
      <c r="E23" s="144"/>
      <c r="F23" s="243" t="s">
        <v>150</v>
      </c>
      <c r="G23" s="226"/>
      <c r="H23" s="100"/>
      <c r="I23" s="100"/>
      <c r="J23" s="100"/>
      <c r="K23" s="121"/>
      <c r="L23" s="121"/>
      <c r="M23" s="121"/>
      <c r="N23" s="121"/>
      <c r="O23" s="121"/>
      <c r="P23" s="121"/>
      <c r="Q23" s="121"/>
      <c r="R23" s="121"/>
      <c r="S23" s="121"/>
      <c r="T23" s="121"/>
      <c r="U23" s="121"/>
      <c r="V23" s="121"/>
      <c r="W23" s="121"/>
    </row>
    <row r="24" ht="134.25" customHeight="1">
      <c r="A24" s="103"/>
      <c r="B24" s="104"/>
      <c r="C24" s="217" t="s">
        <v>152</v>
      </c>
      <c r="D24" s="244"/>
      <c r="E24" s="143"/>
      <c r="F24" s="236" t="s">
        <v>153</v>
      </c>
      <c r="G24" s="218"/>
      <c r="H24" s="94"/>
      <c r="I24" s="94"/>
      <c r="J24" s="94"/>
      <c r="K24" s="121"/>
      <c r="L24" s="121"/>
      <c r="M24" s="121"/>
      <c r="N24" s="121"/>
      <c r="O24" s="121"/>
      <c r="P24" s="121"/>
      <c r="Q24" s="121"/>
      <c r="R24" s="121"/>
      <c r="S24" s="121"/>
      <c r="T24" s="121"/>
      <c r="U24" s="121"/>
      <c r="V24" s="121"/>
      <c r="W24" s="121"/>
    </row>
    <row r="25" ht="37.5" customHeight="1">
      <c r="A25" s="103"/>
      <c r="B25" s="97"/>
      <c r="C25" s="237"/>
      <c r="D25" s="220"/>
      <c r="E25" s="146"/>
      <c r="F25" s="245"/>
      <c r="G25" s="226"/>
      <c r="H25" s="131"/>
      <c r="I25" s="131"/>
      <c r="J25" s="131"/>
      <c r="K25" s="121"/>
      <c r="L25" s="121"/>
      <c r="M25" s="121"/>
      <c r="N25" s="121"/>
      <c r="O25" s="121"/>
      <c r="P25" s="121"/>
      <c r="Q25" s="121"/>
      <c r="R25" s="121"/>
      <c r="S25" s="121"/>
      <c r="T25" s="121"/>
      <c r="U25" s="121"/>
      <c r="V25" s="121"/>
      <c r="W25" s="121"/>
    </row>
    <row r="26" ht="295.5" customHeight="1">
      <c r="A26" s="103"/>
      <c r="B26" s="88" t="s">
        <v>163</v>
      </c>
      <c r="C26" s="246" t="s">
        <v>141</v>
      </c>
      <c r="D26" s="230" t="s">
        <v>307</v>
      </c>
      <c r="E26" s="195" t="s">
        <v>308</v>
      </c>
      <c r="F26" s="247" t="s">
        <v>143</v>
      </c>
      <c r="G26" s="248" t="s">
        <v>309</v>
      </c>
      <c r="H26" s="91"/>
      <c r="I26" s="91"/>
      <c r="J26" s="91"/>
      <c r="K26" s="121"/>
      <c r="L26" s="121"/>
      <c r="M26" s="121"/>
      <c r="N26" s="121"/>
      <c r="O26" s="121"/>
      <c r="P26" s="121"/>
      <c r="Q26" s="121"/>
      <c r="R26" s="121"/>
      <c r="S26" s="121"/>
      <c r="T26" s="121"/>
      <c r="U26" s="121"/>
      <c r="V26" s="121"/>
      <c r="W26" s="121"/>
    </row>
    <row r="27" ht="159.75" customHeight="1">
      <c r="A27" s="103"/>
      <c r="B27" s="97"/>
      <c r="C27" s="237" t="s">
        <v>144</v>
      </c>
      <c r="D27" s="232" t="s">
        <v>310</v>
      </c>
      <c r="E27" s="6"/>
      <c r="F27" s="249" t="s">
        <v>146</v>
      </c>
      <c r="G27" s="226" t="s">
        <v>311</v>
      </c>
      <c r="H27" s="100"/>
      <c r="I27" s="100"/>
      <c r="J27" s="100"/>
      <c r="K27" s="121"/>
      <c r="L27" s="121"/>
      <c r="M27" s="121"/>
      <c r="N27" s="121"/>
      <c r="O27" s="121"/>
      <c r="P27" s="121"/>
      <c r="Q27" s="121"/>
      <c r="R27" s="121"/>
      <c r="S27" s="121"/>
      <c r="T27" s="121"/>
      <c r="U27" s="121"/>
      <c r="V27" s="121"/>
      <c r="W27" s="121"/>
    </row>
    <row r="28" ht="279.0" customHeight="1">
      <c r="A28" s="103"/>
      <c r="B28" s="104"/>
      <c r="C28" s="217" t="s">
        <v>148</v>
      </c>
      <c r="D28" s="230" t="s">
        <v>312</v>
      </c>
      <c r="E28" s="232"/>
      <c r="F28" s="232" t="s">
        <v>150</v>
      </c>
      <c r="G28" s="250" t="s">
        <v>313</v>
      </c>
      <c r="H28" s="94"/>
      <c r="I28" s="94"/>
      <c r="J28" s="94"/>
      <c r="K28" s="121"/>
      <c r="L28" s="121"/>
      <c r="M28" s="121"/>
      <c r="N28" s="121"/>
      <c r="O28" s="121"/>
      <c r="P28" s="121"/>
      <c r="Q28" s="121"/>
      <c r="R28" s="121"/>
      <c r="S28" s="121"/>
      <c r="T28" s="121"/>
      <c r="U28" s="121"/>
      <c r="V28" s="121"/>
      <c r="W28" s="121"/>
    </row>
    <row r="29" ht="147.0" customHeight="1">
      <c r="A29" s="103"/>
      <c r="B29" s="97"/>
      <c r="C29" s="237" t="s">
        <v>152</v>
      </c>
      <c r="D29" s="251" t="s">
        <v>314</v>
      </c>
      <c r="E29" s="252"/>
      <c r="F29" s="252" t="s">
        <v>153</v>
      </c>
      <c r="G29" s="226" t="s">
        <v>315</v>
      </c>
      <c r="H29" s="100"/>
      <c r="I29" s="100"/>
      <c r="J29" s="100"/>
      <c r="K29" s="121"/>
      <c r="L29" s="121"/>
      <c r="M29" s="121"/>
      <c r="N29" s="121"/>
      <c r="O29" s="121"/>
      <c r="P29" s="121"/>
      <c r="Q29" s="121"/>
      <c r="R29" s="121"/>
      <c r="S29" s="121"/>
      <c r="T29" s="121"/>
      <c r="U29" s="121"/>
      <c r="V29" s="121"/>
      <c r="W29" s="121"/>
    </row>
    <row r="30" ht="37.5" customHeight="1">
      <c r="A30" s="103"/>
      <c r="B30" s="104"/>
      <c r="C30" s="217"/>
      <c r="D30" s="216"/>
      <c r="E30" s="253"/>
      <c r="F30" s="254"/>
      <c r="G30" s="218"/>
      <c r="H30" s="115"/>
      <c r="I30" s="115"/>
      <c r="J30" s="115"/>
      <c r="K30" s="121"/>
      <c r="L30" s="121"/>
      <c r="M30" s="121"/>
      <c r="N30" s="121"/>
      <c r="O30" s="121"/>
      <c r="P30" s="121"/>
      <c r="Q30" s="121"/>
      <c r="R30" s="121"/>
      <c r="S30" s="121"/>
      <c r="T30" s="121"/>
      <c r="U30" s="121"/>
      <c r="V30" s="121"/>
      <c r="W30" s="121"/>
    </row>
    <row r="31" ht="305.25" customHeight="1">
      <c r="A31" s="103"/>
      <c r="B31" s="138" t="s">
        <v>167</v>
      </c>
      <c r="C31" s="239" t="s">
        <v>141</v>
      </c>
      <c r="D31" s="255" t="s">
        <v>316</v>
      </c>
      <c r="E31" s="256" t="s">
        <v>317</v>
      </c>
      <c r="F31" s="252" t="s">
        <v>143</v>
      </c>
      <c r="G31" s="257" t="s">
        <v>318</v>
      </c>
      <c r="H31" s="119"/>
      <c r="I31" s="119"/>
      <c r="J31" s="119"/>
      <c r="K31" s="121"/>
      <c r="L31" s="121"/>
      <c r="M31" s="121"/>
      <c r="N31" s="121"/>
      <c r="O31" s="121"/>
      <c r="P31" s="121"/>
      <c r="Q31" s="121"/>
      <c r="R31" s="121"/>
      <c r="S31" s="121"/>
      <c r="T31" s="121"/>
      <c r="U31" s="121"/>
      <c r="V31" s="121"/>
      <c r="W31" s="121"/>
    </row>
    <row r="32" ht="245.25" customHeight="1">
      <c r="A32" s="103"/>
      <c r="B32" s="104"/>
      <c r="C32" s="217" t="s">
        <v>144</v>
      </c>
      <c r="D32" s="232" t="s">
        <v>319</v>
      </c>
      <c r="E32" s="258"/>
      <c r="F32" s="259" t="s">
        <v>146</v>
      </c>
      <c r="G32" s="260" t="s">
        <v>320</v>
      </c>
      <c r="H32" s="94"/>
      <c r="I32" s="94"/>
      <c r="J32" s="94"/>
      <c r="K32" s="121"/>
      <c r="L32" s="121"/>
      <c r="M32" s="121"/>
      <c r="N32" s="121"/>
      <c r="O32" s="121"/>
      <c r="P32" s="121"/>
      <c r="Q32" s="121"/>
      <c r="R32" s="121"/>
      <c r="S32" s="121"/>
      <c r="T32" s="121"/>
      <c r="U32" s="121"/>
      <c r="V32" s="121"/>
      <c r="W32" s="121"/>
    </row>
    <row r="33" ht="37.5" customHeight="1">
      <c r="A33" s="103"/>
      <c r="B33" s="97"/>
      <c r="C33" s="237" t="s">
        <v>148</v>
      </c>
      <c r="D33" s="220"/>
      <c r="E33" s="252"/>
      <c r="F33" s="252" t="s">
        <v>150</v>
      </c>
      <c r="G33" s="261" t="s">
        <v>321</v>
      </c>
      <c r="H33" s="100"/>
      <c r="I33" s="100"/>
      <c r="J33" s="100"/>
      <c r="K33" s="121"/>
      <c r="L33" s="121"/>
      <c r="M33" s="121"/>
      <c r="N33" s="121"/>
      <c r="O33" s="121"/>
      <c r="P33" s="121"/>
      <c r="Q33" s="121"/>
      <c r="R33" s="121"/>
      <c r="S33" s="121"/>
      <c r="T33" s="121"/>
      <c r="U33" s="121"/>
      <c r="V33" s="121"/>
      <c r="W33" s="121"/>
    </row>
    <row r="34" ht="62.25" customHeight="1">
      <c r="A34" s="103"/>
      <c r="B34" s="104"/>
      <c r="C34" s="217" t="s">
        <v>152</v>
      </c>
      <c r="D34" s="218" t="s">
        <v>322</v>
      </c>
      <c r="E34" s="232"/>
      <c r="F34" s="232" t="s">
        <v>153</v>
      </c>
      <c r="G34" s="218"/>
      <c r="H34" s="94"/>
      <c r="I34" s="94"/>
      <c r="J34" s="94"/>
      <c r="K34" s="121"/>
      <c r="L34" s="121"/>
      <c r="M34" s="121"/>
      <c r="N34" s="121"/>
      <c r="O34" s="121"/>
      <c r="P34" s="121"/>
      <c r="Q34" s="121"/>
      <c r="R34" s="121"/>
      <c r="S34" s="121"/>
      <c r="T34" s="121"/>
      <c r="U34" s="121"/>
      <c r="V34" s="121"/>
      <c r="W34" s="121"/>
    </row>
    <row r="35" ht="37.5" customHeight="1">
      <c r="A35" s="103"/>
      <c r="B35" s="97"/>
      <c r="C35" s="237"/>
      <c r="D35" s="220"/>
      <c r="E35" s="262"/>
      <c r="F35" s="263"/>
      <c r="G35" s="226"/>
      <c r="H35" s="131"/>
      <c r="I35" s="131"/>
      <c r="J35" s="131"/>
      <c r="K35" s="121"/>
      <c r="L35" s="121"/>
      <c r="M35" s="121"/>
      <c r="N35" s="121"/>
      <c r="O35" s="121"/>
      <c r="P35" s="121"/>
      <c r="Q35" s="121"/>
      <c r="R35" s="121"/>
      <c r="S35" s="121"/>
      <c r="T35" s="121"/>
      <c r="U35" s="121"/>
      <c r="V35" s="121"/>
      <c r="W35" s="121"/>
    </row>
    <row r="36" ht="241.5" customHeight="1">
      <c r="A36" s="103"/>
      <c r="B36" s="88" t="s">
        <v>168</v>
      </c>
      <c r="C36" s="246" t="s">
        <v>141</v>
      </c>
      <c r="D36" s="232" t="s">
        <v>323</v>
      </c>
      <c r="E36" s="264" t="s">
        <v>324</v>
      </c>
      <c r="F36" s="232" t="s">
        <v>143</v>
      </c>
      <c r="G36" s="265" t="s">
        <v>325</v>
      </c>
      <c r="H36" s="91"/>
      <c r="I36" s="91"/>
      <c r="J36" s="91"/>
      <c r="K36" s="121"/>
      <c r="L36" s="121"/>
      <c r="M36" s="121"/>
      <c r="N36" s="121"/>
      <c r="O36" s="121"/>
      <c r="P36" s="121"/>
      <c r="Q36" s="121"/>
      <c r="R36" s="121"/>
      <c r="S36" s="121"/>
      <c r="T36" s="121"/>
      <c r="U36" s="121"/>
      <c r="V36" s="121"/>
      <c r="W36" s="121"/>
    </row>
    <row r="37" ht="37.5" customHeight="1">
      <c r="A37" s="103"/>
      <c r="B37" s="97"/>
      <c r="C37" s="237" t="s">
        <v>144</v>
      </c>
      <c r="D37" s="220"/>
      <c r="E37" s="252"/>
      <c r="F37" s="252" t="s">
        <v>146</v>
      </c>
      <c r="G37" s="261" t="s">
        <v>326</v>
      </c>
      <c r="H37" s="100"/>
      <c r="I37" s="100"/>
      <c r="J37" s="100"/>
      <c r="K37" s="121"/>
      <c r="L37" s="121"/>
      <c r="M37" s="121"/>
      <c r="N37" s="121"/>
      <c r="O37" s="121"/>
      <c r="P37" s="121"/>
      <c r="Q37" s="121"/>
      <c r="R37" s="121"/>
      <c r="S37" s="121"/>
      <c r="T37" s="121"/>
      <c r="U37" s="121"/>
      <c r="V37" s="121"/>
      <c r="W37" s="121"/>
    </row>
    <row r="38" ht="37.5" customHeight="1">
      <c r="A38" s="103"/>
      <c r="B38" s="104"/>
      <c r="C38" s="217" t="s">
        <v>148</v>
      </c>
      <c r="D38" s="216"/>
      <c r="E38" s="232"/>
      <c r="F38" s="232" t="s">
        <v>150</v>
      </c>
      <c r="G38" s="248" t="s">
        <v>327</v>
      </c>
      <c r="H38" s="94"/>
      <c r="I38" s="94"/>
      <c r="J38" s="94"/>
      <c r="K38" s="121"/>
      <c r="L38" s="121"/>
      <c r="M38" s="121"/>
      <c r="N38" s="121"/>
      <c r="O38" s="121"/>
      <c r="P38" s="121"/>
      <c r="Q38" s="121"/>
      <c r="R38" s="121"/>
      <c r="S38" s="121"/>
      <c r="T38" s="121"/>
      <c r="U38" s="121"/>
      <c r="V38" s="121"/>
      <c r="W38" s="121"/>
    </row>
    <row r="39" ht="37.5" customHeight="1">
      <c r="A39" s="103"/>
      <c r="B39" s="97"/>
      <c r="C39" s="237" t="s">
        <v>152</v>
      </c>
      <c r="D39" s="225"/>
      <c r="E39" s="252"/>
      <c r="F39" s="252" t="s">
        <v>153</v>
      </c>
      <c r="G39" s="226"/>
      <c r="H39" s="100"/>
      <c r="I39" s="100"/>
      <c r="J39" s="100"/>
      <c r="K39" s="121"/>
      <c r="L39" s="121"/>
      <c r="M39" s="121"/>
      <c r="N39" s="121"/>
      <c r="O39" s="121"/>
      <c r="P39" s="121"/>
      <c r="Q39" s="121"/>
      <c r="R39" s="121"/>
      <c r="S39" s="121"/>
      <c r="T39" s="121"/>
      <c r="U39" s="121"/>
      <c r="V39" s="121"/>
      <c r="W39" s="121"/>
    </row>
    <row r="40" ht="37.5" customHeight="1">
      <c r="A40" s="103"/>
      <c r="B40" s="104"/>
      <c r="C40" s="217"/>
      <c r="D40" s="216"/>
      <c r="E40" s="266"/>
      <c r="F40" s="266"/>
      <c r="G40" s="218"/>
      <c r="H40" s="115"/>
      <c r="I40" s="115"/>
      <c r="J40" s="115"/>
      <c r="K40" s="121"/>
      <c r="L40" s="121"/>
      <c r="M40" s="121"/>
      <c r="N40" s="121"/>
      <c r="O40" s="121"/>
      <c r="P40" s="121"/>
      <c r="Q40" s="121"/>
      <c r="R40" s="121"/>
      <c r="S40" s="121"/>
      <c r="T40" s="121"/>
      <c r="U40" s="121"/>
      <c r="V40" s="121"/>
      <c r="W40" s="121"/>
    </row>
    <row r="41" ht="129.75" customHeight="1">
      <c r="A41" s="103"/>
      <c r="B41" s="138" t="s">
        <v>169</v>
      </c>
      <c r="C41" s="239" t="s">
        <v>141</v>
      </c>
      <c r="D41" s="220" t="s">
        <v>328</v>
      </c>
      <c r="E41" s="267" t="s">
        <v>329</v>
      </c>
      <c r="F41" s="252" t="s">
        <v>143</v>
      </c>
      <c r="G41" s="226"/>
      <c r="H41" s="119"/>
      <c r="I41" s="119"/>
      <c r="J41" s="119"/>
      <c r="K41" s="121"/>
      <c r="L41" s="121"/>
      <c r="M41" s="121"/>
      <c r="N41" s="121"/>
      <c r="O41" s="121"/>
      <c r="P41" s="121"/>
      <c r="Q41" s="121"/>
      <c r="R41" s="121"/>
      <c r="S41" s="121"/>
      <c r="T41" s="121"/>
      <c r="U41" s="121"/>
      <c r="V41" s="121"/>
      <c r="W41" s="121"/>
    </row>
    <row r="42" ht="178.5" customHeight="1">
      <c r="A42" s="103"/>
      <c r="B42" s="104"/>
      <c r="C42" s="217" t="s">
        <v>144</v>
      </c>
      <c r="D42" s="216" t="s">
        <v>330</v>
      </c>
      <c r="E42" s="232"/>
      <c r="F42" s="232" t="s">
        <v>146</v>
      </c>
      <c r="G42" s="218"/>
      <c r="H42" s="94"/>
      <c r="I42" s="94"/>
      <c r="J42" s="94"/>
      <c r="K42" s="121"/>
      <c r="L42" s="121"/>
      <c r="M42" s="121"/>
      <c r="N42" s="121"/>
      <c r="O42" s="121"/>
      <c r="P42" s="121"/>
      <c r="Q42" s="121"/>
      <c r="R42" s="121"/>
      <c r="S42" s="121"/>
      <c r="T42" s="121"/>
      <c r="U42" s="121"/>
      <c r="V42" s="121"/>
      <c r="W42" s="121"/>
    </row>
    <row r="43" ht="126.0" customHeight="1">
      <c r="A43" s="103"/>
      <c r="B43" s="97"/>
      <c r="C43" s="237" t="s">
        <v>148</v>
      </c>
      <c r="D43" s="268" t="s">
        <v>331</v>
      </c>
      <c r="E43" s="252"/>
      <c r="F43" s="252" t="s">
        <v>150</v>
      </c>
      <c r="G43" s="226"/>
      <c r="H43" s="100"/>
      <c r="I43" s="100"/>
      <c r="J43" s="100"/>
      <c r="K43" s="121"/>
      <c r="L43" s="121"/>
      <c r="M43" s="121"/>
      <c r="N43" s="121"/>
      <c r="O43" s="121"/>
      <c r="P43" s="121"/>
      <c r="Q43" s="121"/>
      <c r="R43" s="121"/>
      <c r="S43" s="121"/>
      <c r="T43" s="121"/>
      <c r="U43" s="121"/>
      <c r="V43" s="121"/>
      <c r="W43" s="121"/>
    </row>
    <row r="44" ht="37.5" customHeight="1">
      <c r="A44" s="103"/>
      <c r="B44" s="104"/>
      <c r="C44" s="217" t="s">
        <v>152</v>
      </c>
      <c r="D44" s="218"/>
      <c r="E44" s="232"/>
      <c r="F44" s="232" t="s">
        <v>153</v>
      </c>
      <c r="G44" s="218"/>
      <c r="H44" s="94"/>
      <c r="I44" s="94"/>
      <c r="J44" s="94"/>
      <c r="K44" s="121"/>
      <c r="L44" s="121"/>
      <c r="M44" s="121"/>
      <c r="N44" s="121"/>
      <c r="O44" s="121"/>
      <c r="P44" s="121"/>
      <c r="Q44" s="121"/>
      <c r="R44" s="121"/>
      <c r="S44" s="121"/>
      <c r="T44" s="121"/>
      <c r="U44" s="121"/>
      <c r="V44" s="121"/>
      <c r="W44" s="121"/>
    </row>
    <row r="45" ht="37.5" customHeight="1">
      <c r="A45" s="103"/>
      <c r="B45" s="97"/>
      <c r="C45" s="237"/>
      <c r="D45" s="220"/>
      <c r="E45" s="269"/>
      <c r="F45" s="269"/>
      <c r="G45" s="226"/>
      <c r="H45" s="131"/>
      <c r="I45" s="131"/>
      <c r="J45" s="131"/>
      <c r="K45" s="121"/>
      <c r="L45" s="121"/>
      <c r="M45" s="121"/>
      <c r="N45" s="121"/>
      <c r="O45" s="121"/>
      <c r="P45" s="121"/>
      <c r="Q45" s="121"/>
      <c r="R45" s="121"/>
      <c r="S45" s="121"/>
      <c r="T45" s="121"/>
      <c r="U45" s="121"/>
      <c r="V45" s="121"/>
      <c r="W45" s="121"/>
    </row>
    <row r="46" ht="78.0" customHeight="1">
      <c r="A46" s="103"/>
      <c r="B46" s="88" t="s">
        <v>170</v>
      </c>
      <c r="C46" s="246" t="s">
        <v>141</v>
      </c>
      <c r="D46" s="232" t="s">
        <v>332</v>
      </c>
      <c r="E46" s="244"/>
      <c r="F46" s="232" t="s">
        <v>143</v>
      </c>
      <c r="G46" s="218"/>
      <c r="H46" s="91"/>
      <c r="I46" s="91"/>
      <c r="J46" s="91"/>
      <c r="K46" s="121"/>
      <c r="L46" s="121"/>
      <c r="M46" s="121"/>
      <c r="N46" s="121"/>
      <c r="O46" s="121"/>
      <c r="P46" s="121"/>
      <c r="Q46" s="121"/>
      <c r="R46" s="121"/>
      <c r="S46" s="121"/>
      <c r="T46" s="121"/>
      <c r="U46" s="121"/>
      <c r="V46" s="121"/>
      <c r="W46" s="121"/>
    </row>
    <row r="47" ht="248.25" customHeight="1">
      <c r="A47" s="103"/>
      <c r="B47" s="97"/>
      <c r="C47" s="237" t="s">
        <v>144</v>
      </c>
      <c r="D47" s="232" t="s">
        <v>333</v>
      </c>
      <c r="E47" s="252"/>
      <c r="F47" s="252" t="s">
        <v>146</v>
      </c>
      <c r="G47" s="226"/>
      <c r="H47" s="100"/>
      <c r="I47" s="100"/>
      <c r="J47" s="100"/>
      <c r="K47" s="121"/>
      <c r="L47" s="121"/>
      <c r="M47" s="121"/>
      <c r="N47" s="121"/>
      <c r="O47" s="121"/>
      <c r="P47" s="121"/>
      <c r="Q47" s="121"/>
      <c r="R47" s="121"/>
      <c r="S47" s="121"/>
      <c r="T47" s="121"/>
      <c r="U47" s="121"/>
      <c r="V47" s="121"/>
      <c r="W47" s="121"/>
    </row>
    <row r="48" ht="37.5" customHeight="1">
      <c r="A48" s="103"/>
      <c r="B48" s="104"/>
      <c r="C48" s="217" t="s">
        <v>148</v>
      </c>
      <c r="D48" s="216"/>
      <c r="E48" s="232"/>
      <c r="F48" s="232" t="s">
        <v>150</v>
      </c>
      <c r="G48" s="218"/>
      <c r="H48" s="94"/>
      <c r="I48" s="94"/>
      <c r="J48" s="94"/>
      <c r="K48" s="121"/>
      <c r="L48" s="121"/>
      <c r="M48" s="121"/>
      <c r="N48" s="121"/>
      <c r="O48" s="121"/>
      <c r="P48" s="121"/>
      <c r="Q48" s="121"/>
      <c r="R48" s="121"/>
      <c r="S48" s="121"/>
      <c r="T48" s="121"/>
      <c r="U48" s="121"/>
      <c r="V48" s="121"/>
      <c r="W48" s="121"/>
    </row>
    <row r="49" ht="37.5" customHeight="1">
      <c r="A49" s="103"/>
      <c r="B49" s="97"/>
      <c r="C49" s="237" t="s">
        <v>152</v>
      </c>
      <c r="D49" s="225"/>
      <c r="E49" s="252"/>
      <c r="F49" s="252" t="s">
        <v>153</v>
      </c>
      <c r="G49" s="226"/>
      <c r="H49" s="100"/>
      <c r="I49" s="100"/>
      <c r="J49" s="100"/>
      <c r="K49" s="121"/>
      <c r="L49" s="121"/>
      <c r="M49" s="121"/>
      <c r="N49" s="121"/>
      <c r="O49" s="121"/>
      <c r="P49" s="121"/>
      <c r="Q49" s="121"/>
      <c r="R49" s="121"/>
      <c r="S49" s="121"/>
      <c r="T49" s="121"/>
      <c r="U49" s="121"/>
      <c r="V49" s="121"/>
      <c r="W49" s="121"/>
    </row>
    <row r="50" ht="37.5" customHeight="1">
      <c r="A50" s="103"/>
      <c r="B50" s="104"/>
      <c r="C50" s="217"/>
      <c r="D50" s="216"/>
      <c r="E50" s="266"/>
      <c r="F50" s="266"/>
      <c r="G50" s="218"/>
      <c r="H50" s="115"/>
      <c r="I50" s="115"/>
      <c r="J50" s="115"/>
      <c r="K50" s="121"/>
      <c r="L50" s="121"/>
      <c r="M50" s="121"/>
      <c r="N50" s="121"/>
      <c r="O50" s="121"/>
      <c r="P50" s="121"/>
      <c r="Q50" s="121"/>
      <c r="R50" s="121"/>
      <c r="S50" s="121"/>
      <c r="T50" s="121"/>
      <c r="U50" s="121"/>
      <c r="V50" s="121"/>
      <c r="W50" s="121"/>
    </row>
    <row r="51" ht="37.5" customHeight="1">
      <c r="A51" s="103"/>
      <c r="B51" s="138" t="s">
        <v>173</v>
      </c>
      <c r="C51" s="239" t="s">
        <v>141</v>
      </c>
      <c r="D51" s="220"/>
      <c r="E51" s="140"/>
      <c r="F51" s="240" t="s">
        <v>143</v>
      </c>
      <c r="G51" s="226"/>
      <c r="H51" s="119"/>
      <c r="I51" s="119"/>
      <c r="J51" s="119"/>
      <c r="K51" s="121"/>
      <c r="L51" s="121"/>
      <c r="M51" s="121"/>
      <c r="N51" s="121"/>
      <c r="O51" s="121"/>
      <c r="P51" s="121"/>
      <c r="Q51" s="121"/>
      <c r="R51" s="121"/>
      <c r="S51" s="121"/>
      <c r="T51" s="121"/>
      <c r="U51" s="121"/>
      <c r="V51" s="121"/>
      <c r="W51" s="121"/>
    </row>
    <row r="52" ht="37.5" customHeight="1">
      <c r="A52" s="103"/>
      <c r="B52" s="104"/>
      <c r="C52" s="217" t="s">
        <v>144</v>
      </c>
      <c r="D52" s="216"/>
      <c r="E52" s="143"/>
      <c r="F52" s="236" t="s">
        <v>146</v>
      </c>
      <c r="G52" s="218"/>
      <c r="H52" s="94"/>
      <c r="I52" s="94"/>
      <c r="J52" s="94"/>
      <c r="K52" s="121"/>
      <c r="L52" s="121"/>
      <c r="M52" s="121"/>
      <c r="N52" s="121"/>
      <c r="O52" s="121"/>
      <c r="P52" s="121"/>
      <c r="Q52" s="121"/>
      <c r="R52" s="121"/>
      <c r="S52" s="121"/>
      <c r="T52" s="121"/>
      <c r="U52" s="121"/>
      <c r="V52" s="121"/>
      <c r="W52" s="121"/>
    </row>
    <row r="53" ht="37.5" customHeight="1">
      <c r="A53" s="103"/>
      <c r="B53" s="97"/>
      <c r="C53" s="237" t="s">
        <v>148</v>
      </c>
      <c r="D53" s="220"/>
      <c r="E53" s="144"/>
      <c r="F53" s="243" t="s">
        <v>150</v>
      </c>
      <c r="G53" s="226"/>
      <c r="H53" s="100"/>
      <c r="I53" s="100"/>
      <c r="J53" s="100"/>
      <c r="K53" s="121"/>
      <c r="L53" s="121"/>
      <c r="M53" s="121"/>
      <c r="N53" s="121"/>
      <c r="O53" s="121"/>
      <c r="P53" s="121"/>
      <c r="Q53" s="121"/>
      <c r="R53" s="121"/>
      <c r="S53" s="121"/>
      <c r="T53" s="121"/>
      <c r="U53" s="121"/>
      <c r="V53" s="121"/>
      <c r="W53" s="121"/>
    </row>
    <row r="54" ht="37.5" customHeight="1">
      <c r="A54" s="103"/>
      <c r="B54" s="104"/>
      <c r="C54" s="217" t="s">
        <v>152</v>
      </c>
      <c r="D54" s="218"/>
      <c r="E54" s="143"/>
      <c r="F54" s="236" t="s">
        <v>153</v>
      </c>
      <c r="G54" s="218"/>
      <c r="H54" s="94"/>
      <c r="I54" s="94"/>
      <c r="J54" s="94"/>
      <c r="K54" s="121"/>
      <c r="L54" s="121"/>
      <c r="M54" s="121"/>
      <c r="N54" s="121"/>
      <c r="O54" s="121"/>
      <c r="P54" s="121"/>
      <c r="Q54" s="121"/>
      <c r="R54" s="121"/>
      <c r="S54" s="121"/>
      <c r="T54" s="121"/>
      <c r="U54" s="121"/>
      <c r="V54" s="121"/>
      <c r="W54" s="121"/>
    </row>
    <row r="55" ht="37.5" customHeight="1">
      <c r="A55" s="103"/>
      <c r="B55" s="97"/>
      <c r="C55" s="237"/>
      <c r="D55" s="220"/>
      <c r="E55" s="146"/>
      <c r="F55" s="245"/>
      <c r="G55" s="226"/>
      <c r="H55" s="131"/>
      <c r="I55" s="131"/>
      <c r="J55" s="131"/>
      <c r="K55" s="121"/>
      <c r="L55" s="121"/>
      <c r="M55" s="121"/>
      <c r="N55" s="121"/>
      <c r="O55" s="121"/>
      <c r="P55" s="121"/>
      <c r="Q55" s="121"/>
      <c r="R55" s="121"/>
      <c r="S55" s="121"/>
      <c r="T55" s="121"/>
      <c r="U55" s="121"/>
      <c r="V55" s="121"/>
      <c r="W55" s="121"/>
    </row>
    <row r="56" ht="37.5" customHeight="1">
      <c r="A56" s="103"/>
      <c r="B56" s="88" t="s">
        <v>176</v>
      </c>
      <c r="C56" s="246" t="s">
        <v>141</v>
      </c>
      <c r="D56" s="216"/>
      <c r="E56" s="149"/>
      <c r="F56" s="247" t="s">
        <v>143</v>
      </c>
      <c r="G56" s="218"/>
      <c r="H56" s="91"/>
      <c r="I56" s="91"/>
      <c r="J56" s="91"/>
      <c r="K56" s="121"/>
      <c r="L56" s="121"/>
      <c r="M56" s="121"/>
      <c r="N56" s="121"/>
      <c r="O56" s="121"/>
      <c r="P56" s="121"/>
      <c r="Q56" s="121"/>
      <c r="R56" s="121"/>
      <c r="S56" s="121"/>
      <c r="T56" s="121"/>
      <c r="U56" s="121"/>
      <c r="V56" s="121"/>
      <c r="W56" s="121"/>
    </row>
    <row r="57" ht="37.5" customHeight="1">
      <c r="A57" s="103"/>
      <c r="B57" s="97"/>
      <c r="C57" s="237" t="s">
        <v>144</v>
      </c>
      <c r="D57" s="220"/>
      <c r="E57" s="144"/>
      <c r="F57" s="243" t="s">
        <v>146</v>
      </c>
      <c r="G57" s="226"/>
      <c r="H57" s="100"/>
      <c r="I57" s="100"/>
      <c r="J57" s="100"/>
      <c r="K57" s="121"/>
      <c r="L57" s="121"/>
      <c r="M57" s="121"/>
      <c r="N57" s="121"/>
      <c r="O57" s="121"/>
      <c r="P57" s="121"/>
      <c r="Q57" s="121"/>
      <c r="R57" s="121"/>
      <c r="S57" s="121"/>
      <c r="T57" s="121"/>
      <c r="U57" s="121"/>
      <c r="V57" s="121"/>
      <c r="W57" s="121"/>
    </row>
    <row r="58" ht="37.5" customHeight="1">
      <c r="A58" s="103"/>
      <c r="B58" s="104"/>
      <c r="C58" s="217" t="s">
        <v>148</v>
      </c>
      <c r="D58" s="216"/>
      <c r="E58" s="143"/>
      <c r="F58" s="236" t="s">
        <v>150</v>
      </c>
      <c r="G58" s="218"/>
      <c r="H58" s="94"/>
      <c r="I58" s="94"/>
      <c r="J58" s="94"/>
      <c r="K58" s="121"/>
      <c r="L58" s="121"/>
      <c r="M58" s="121"/>
      <c r="N58" s="121"/>
      <c r="O58" s="121"/>
      <c r="P58" s="121"/>
      <c r="Q58" s="121"/>
      <c r="R58" s="121"/>
      <c r="S58" s="121"/>
      <c r="T58" s="121"/>
      <c r="U58" s="121"/>
      <c r="V58" s="121"/>
      <c r="W58" s="121"/>
    </row>
    <row r="59" ht="37.5" customHeight="1">
      <c r="A59" s="103"/>
      <c r="B59" s="97"/>
      <c r="C59" s="237" t="s">
        <v>152</v>
      </c>
      <c r="D59" s="225"/>
      <c r="E59" s="144"/>
      <c r="F59" s="243" t="s">
        <v>153</v>
      </c>
      <c r="G59" s="226"/>
      <c r="H59" s="100"/>
      <c r="I59" s="100"/>
      <c r="J59" s="100"/>
      <c r="K59" s="121"/>
      <c r="L59" s="121"/>
      <c r="M59" s="121"/>
      <c r="N59" s="121"/>
      <c r="O59" s="121"/>
      <c r="P59" s="121"/>
      <c r="Q59" s="121"/>
      <c r="R59" s="121"/>
      <c r="S59" s="121"/>
      <c r="T59" s="121"/>
      <c r="U59" s="121"/>
      <c r="V59" s="121"/>
      <c r="W59" s="121"/>
    </row>
    <row r="60" ht="37.5" customHeight="1">
      <c r="A60" s="103"/>
      <c r="B60" s="104"/>
      <c r="C60" s="217"/>
      <c r="D60" s="216"/>
      <c r="E60" s="152"/>
      <c r="F60" s="270"/>
      <c r="G60" s="218"/>
      <c r="H60" s="115"/>
      <c r="I60" s="115"/>
      <c r="J60" s="115"/>
      <c r="K60" s="121"/>
      <c r="L60" s="121"/>
      <c r="M60" s="121"/>
      <c r="N60" s="121"/>
      <c r="O60" s="121"/>
      <c r="P60" s="121"/>
      <c r="Q60" s="121"/>
      <c r="R60" s="121"/>
      <c r="S60" s="121"/>
      <c r="T60" s="121"/>
      <c r="U60" s="121"/>
      <c r="V60" s="121"/>
      <c r="W60" s="121"/>
    </row>
    <row r="61" ht="37.5" customHeight="1">
      <c r="A61" s="103"/>
      <c r="B61" s="138" t="s">
        <v>177</v>
      </c>
      <c r="C61" s="239" t="s">
        <v>141</v>
      </c>
      <c r="D61" s="220" t="s">
        <v>178</v>
      </c>
      <c r="E61" s="140"/>
      <c r="F61" s="240" t="s">
        <v>143</v>
      </c>
      <c r="G61" s="226"/>
      <c r="H61" s="119"/>
      <c r="I61" s="119"/>
      <c r="J61" s="119"/>
      <c r="K61" s="121"/>
      <c r="L61" s="121"/>
      <c r="M61" s="121"/>
      <c r="N61" s="121"/>
      <c r="O61" s="121"/>
      <c r="P61" s="121"/>
      <c r="Q61" s="121"/>
      <c r="R61" s="121"/>
      <c r="S61" s="121"/>
      <c r="T61" s="121"/>
      <c r="U61" s="121"/>
      <c r="V61" s="121"/>
      <c r="W61" s="121"/>
    </row>
    <row r="62" ht="37.5" customHeight="1">
      <c r="A62" s="103"/>
      <c r="B62" s="104"/>
      <c r="C62" s="217" t="s">
        <v>144</v>
      </c>
      <c r="D62" s="216"/>
      <c r="E62" s="143"/>
      <c r="F62" s="236" t="s">
        <v>146</v>
      </c>
      <c r="G62" s="218"/>
      <c r="H62" s="94"/>
      <c r="I62" s="94"/>
      <c r="J62" s="94"/>
      <c r="K62" s="121"/>
      <c r="L62" s="121"/>
      <c r="M62" s="121"/>
      <c r="N62" s="121"/>
      <c r="O62" s="121"/>
      <c r="P62" s="121"/>
      <c r="Q62" s="121"/>
      <c r="R62" s="121"/>
      <c r="S62" s="121"/>
      <c r="T62" s="121"/>
      <c r="U62" s="121"/>
      <c r="V62" s="121"/>
      <c r="W62" s="121"/>
    </row>
    <row r="63" ht="37.5" customHeight="1">
      <c r="A63" s="103"/>
      <c r="B63" s="97"/>
      <c r="C63" s="237" t="s">
        <v>148</v>
      </c>
      <c r="D63" s="220"/>
      <c r="E63" s="144"/>
      <c r="F63" s="243" t="s">
        <v>150</v>
      </c>
      <c r="G63" s="226"/>
      <c r="H63" s="100"/>
      <c r="I63" s="100"/>
      <c r="J63" s="100"/>
      <c r="K63" s="121"/>
      <c r="L63" s="121"/>
      <c r="M63" s="121"/>
      <c r="N63" s="121"/>
      <c r="O63" s="121"/>
      <c r="P63" s="121"/>
      <c r="Q63" s="121"/>
      <c r="R63" s="121"/>
      <c r="S63" s="121"/>
      <c r="T63" s="121"/>
      <c r="U63" s="121"/>
      <c r="V63" s="121"/>
      <c r="W63" s="121"/>
    </row>
    <row r="64" ht="37.5" customHeight="1">
      <c r="A64" s="103"/>
      <c r="B64" s="104"/>
      <c r="C64" s="217" t="s">
        <v>152</v>
      </c>
      <c r="D64" s="218"/>
      <c r="E64" s="143"/>
      <c r="F64" s="236" t="s">
        <v>153</v>
      </c>
      <c r="G64" s="218"/>
      <c r="H64" s="94"/>
      <c r="I64" s="94"/>
      <c r="J64" s="94"/>
      <c r="K64" s="121"/>
      <c r="L64" s="121"/>
      <c r="M64" s="121"/>
      <c r="N64" s="121"/>
      <c r="O64" s="121"/>
      <c r="P64" s="121"/>
      <c r="Q64" s="121"/>
      <c r="R64" s="121"/>
      <c r="S64" s="121"/>
      <c r="T64" s="121"/>
      <c r="U64" s="121"/>
      <c r="V64" s="121"/>
      <c r="W64" s="121"/>
    </row>
    <row r="65" ht="37.5" customHeight="1">
      <c r="A65" s="155"/>
      <c r="B65" s="156"/>
      <c r="C65" s="271"/>
      <c r="D65" s="220"/>
      <c r="E65" s="146"/>
      <c r="F65" s="272"/>
      <c r="G65" s="226"/>
      <c r="H65" s="131"/>
      <c r="I65" s="131"/>
      <c r="J65" s="131"/>
      <c r="K65" s="121"/>
      <c r="L65" s="121"/>
      <c r="M65" s="121"/>
      <c r="N65" s="121"/>
      <c r="O65" s="121"/>
      <c r="P65" s="121"/>
      <c r="Q65" s="121"/>
      <c r="R65" s="121"/>
      <c r="S65" s="121"/>
      <c r="T65" s="121"/>
      <c r="U65" s="121"/>
      <c r="V65" s="121"/>
      <c r="W65" s="121"/>
    </row>
    <row r="66" ht="36.75" customHeight="1">
      <c r="A66" s="160"/>
      <c r="B66" s="161"/>
      <c r="C66" s="92"/>
      <c r="D66" s="273"/>
      <c r="E66" s="92"/>
      <c r="F66" s="92"/>
      <c r="G66" s="274"/>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C5:D5"/>
    <mergeCell ref="F5:G5"/>
    <mergeCell ref="E26:E27"/>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334</v>
      </c>
      <c r="B1" s="74"/>
      <c r="D1" s="75"/>
      <c r="E1" s="75"/>
      <c r="F1" s="75"/>
      <c r="G1" s="76"/>
      <c r="H1" s="77"/>
      <c r="I1" s="77"/>
      <c r="J1" s="77"/>
      <c r="K1" s="77"/>
      <c r="L1" s="77"/>
      <c r="M1" s="77"/>
      <c r="N1" s="77"/>
      <c r="O1" s="77"/>
      <c r="P1" s="77"/>
      <c r="Q1" s="77"/>
      <c r="R1" s="77"/>
      <c r="S1" s="77"/>
      <c r="T1" s="77"/>
      <c r="U1" s="77"/>
      <c r="V1" s="77"/>
      <c r="W1" s="77"/>
    </row>
    <row r="2">
      <c r="A2" s="74" t="s">
        <v>335</v>
      </c>
      <c r="B2" s="73"/>
      <c r="D2" s="75"/>
      <c r="E2" s="75"/>
      <c r="F2" s="75"/>
      <c r="G2" s="76"/>
      <c r="H2" s="77"/>
      <c r="I2" s="77"/>
      <c r="J2" s="77"/>
      <c r="K2" s="77"/>
      <c r="L2" s="77"/>
      <c r="M2" s="77"/>
      <c r="N2" s="77"/>
      <c r="O2" s="77"/>
      <c r="P2" s="77"/>
      <c r="Q2" s="77"/>
      <c r="R2" s="77"/>
      <c r="S2" s="77"/>
      <c r="T2" s="77"/>
      <c r="U2" s="77"/>
      <c r="V2" s="77"/>
      <c r="W2" s="77"/>
    </row>
    <row r="3" ht="15.75" customHeight="1">
      <c r="A3" s="74" t="s">
        <v>131</v>
      </c>
      <c r="C3" s="78">
        <v>2.33967E8</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275" t="s">
        <v>336</v>
      </c>
      <c r="F6" s="92" t="s">
        <v>143</v>
      </c>
      <c r="G6" s="93" t="s">
        <v>142</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169" t="s">
        <v>180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170" t="s">
        <v>180</v>
      </c>
      <c r="H8" s="94"/>
      <c r="I8" s="94"/>
      <c r="J8" s="94"/>
      <c r="K8" s="95"/>
      <c r="L8" s="95"/>
      <c r="M8" s="95"/>
      <c r="N8" s="95"/>
      <c r="O8" s="95"/>
      <c r="P8" s="95"/>
      <c r="Q8" s="95"/>
      <c r="R8" s="95"/>
      <c r="S8" s="95"/>
      <c r="T8" s="95"/>
      <c r="U8" s="95"/>
      <c r="V8" s="95"/>
      <c r="W8" s="95"/>
    </row>
    <row r="9" ht="37.5" customHeight="1">
      <c r="A9" s="103"/>
      <c r="B9" s="97"/>
      <c r="C9" s="98" t="s">
        <v>152</v>
      </c>
      <c r="D9" s="107">
        <v>500000.0</v>
      </c>
      <c r="E9" s="100"/>
      <c r="F9" s="101" t="s">
        <v>153</v>
      </c>
      <c r="G9" s="102">
        <v>450000.0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233517000</v>
      </c>
      <c r="I10" s="114">
        <v>0.05</v>
      </c>
      <c r="J10" s="115">
        <f>((C$3-H10)/C$3)*100</f>
        <v>0.1923348164</v>
      </c>
      <c r="K10" s="116"/>
      <c r="L10" s="116"/>
      <c r="M10" s="116"/>
      <c r="N10" s="116"/>
      <c r="O10" s="116"/>
      <c r="P10" s="116"/>
      <c r="Q10" s="116"/>
      <c r="R10" s="116"/>
      <c r="S10" s="116"/>
      <c r="T10" s="116"/>
      <c r="U10" s="116"/>
      <c r="V10" s="116"/>
      <c r="W10" s="116"/>
    </row>
    <row r="11" ht="37.5" customHeight="1">
      <c r="A11" s="103"/>
      <c r="B11" s="97" t="s">
        <v>154</v>
      </c>
      <c r="C11" s="117" t="s">
        <v>141</v>
      </c>
      <c r="D11" s="276" t="s">
        <v>337</v>
      </c>
      <c r="E11" s="177" t="s">
        <v>336</v>
      </c>
      <c r="F11" s="120" t="s">
        <v>143</v>
      </c>
      <c r="G11" s="171" t="s">
        <v>338</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c r="E12" s="94"/>
      <c r="F12" s="105" t="s">
        <v>146</v>
      </c>
      <c r="G12" s="125"/>
      <c r="H12" s="94"/>
      <c r="I12" s="94"/>
      <c r="J12" s="94"/>
      <c r="K12" s="121"/>
      <c r="L12" s="121"/>
      <c r="M12" s="121"/>
      <c r="N12" s="121"/>
      <c r="O12" s="121"/>
      <c r="P12" s="121"/>
      <c r="Q12" s="121"/>
      <c r="R12" s="121"/>
      <c r="S12" s="121"/>
      <c r="T12" s="121"/>
      <c r="U12" s="121"/>
      <c r="V12" s="121"/>
      <c r="W12" s="121"/>
    </row>
    <row r="13" ht="37.5" customHeight="1">
      <c r="A13" s="103"/>
      <c r="B13" s="97"/>
      <c r="C13" s="98" t="s">
        <v>148</v>
      </c>
      <c r="D13" s="99"/>
      <c r="E13" s="100"/>
      <c r="F13" s="123" t="s">
        <v>150</v>
      </c>
      <c r="G13" s="124"/>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57.75" customHeight="1">
      <c r="A16" s="103"/>
      <c r="B16" s="88" t="s">
        <v>156</v>
      </c>
      <c r="C16" s="132" t="s">
        <v>141</v>
      </c>
      <c r="D16" s="173" t="s">
        <v>339</v>
      </c>
      <c r="E16" s="275" t="s">
        <v>336</v>
      </c>
      <c r="F16" s="92" t="s">
        <v>143</v>
      </c>
      <c r="G16" s="154" t="s">
        <v>340</v>
      </c>
      <c r="H16" s="91"/>
      <c r="I16" s="91"/>
      <c r="J16" s="91"/>
      <c r="K16" s="121"/>
      <c r="L16" s="121"/>
      <c r="M16" s="121"/>
      <c r="N16" s="121"/>
      <c r="O16" s="121"/>
      <c r="P16" s="121"/>
      <c r="Q16" s="121"/>
      <c r="R16" s="121"/>
      <c r="S16" s="121"/>
      <c r="T16" s="121"/>
      <c r="U16" s="121"/>
      <c r="V16" s="121"/>
      <c r="W16" s="121"/>
    </row>
    <row r="17" ht="37.5" customHeight="1">
      <c r="A17" s="103"/>
      <c r="B17" s="97"/>
      <c r="C17" s="133" t="s">
        <v>144</v>
      </c>
      <c r="D17" s="134"/>
      <c r="E17" s="100"/>
      <c r="F17" s="101" t="s">
        <v>146</v>
      </c>
      <c r="G17" s="102" t="s">
        <v>341</v>
      </c>
      <c r="H17" s="100"/>
      <c r="I17" s="100"/>
      <c r="J17" s="100"/>
      <c r="K17" s="121"/>
      <c r="L17" s="121"/>
      <c r="M17" s="121"/>
      <c r="N17" s="121"/>
      <c r="O17" s="121"/>
      <c r="P17" s="121"/>
      <c r="Q17" s="121"/>
      <c r="R17" s="121"/>
      <c r="S17" s="121"/>
      <c r="T17" s="121"/>
      <c r="U17" s="121"/>
      <c r="V17" s="121"/>
      <c r="W17" s="121"/>
    </row>
    <row r="18" ht="66.0" customHeight="1">
      <c r="A18" s="103"/>
      <c r="B18" s="104"/>
      <c r="C18" s="92" t="s">
        <v>148</v>
      </c>
      <c r="D18" s="191" t="s">
        <v>342</v>
      </c>
      <c r="E18" s="94"/>
      <c r="F18" s="92" t="s">
        <v>150</v>
      </c>
      <c r="G18" s="93" t="s">
        <v>343</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c r="E19" s="100"/>
      <c r="F19" s="101" t="s">
        <v>153</v>
      </c>
      <c r="G19" s="102"/>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64.5" customHeight="1">
      <c r="A21" s="103"/>
      <c r="B21" s="138" t="s">
        <v>158</v>
      </c>
      <c r="C21" s="139" t="s">
        <v>141</v>
      </c>
      <c r="D21" s="190" t="s">
        <v>344</v>
      </c>
      <c r="E21" s="176" t="s">
        <v>336</v>
      </c>
      <c r="F21" s="141" t="s">
        <v>143</v>
      </c>
      <c r="G21" s="142" t="s">
        <v>345</v>
      </c>
      <c r="H21" s="119"/>
      <c r="I21" s="119"/>
      <c r="J21" s="119"/>
      <c r="K21" s="121"/>
      <c r="L21" s="121"/>
      <c r="M21" s="121"/>
      <c r="N21" s="121"/>
      <c r="O21" s="121"/>
      <c r="P21" s="121"/>
      <c r="Q21" s="121"/>
      <c r="R21" s="121"/>
      <c r="S21" s="121"/>
      <c r="T21" s="121"/>
      <c r="U21" s="121"/>
      <c r="V21" s="121"/>
      <c r="W21" s="121"/>
    </row>
    <row r="22" ht="62.25" customHeight="1">
      <c r="A22" s="103"/>
      <c r="B22" s="104"/>
      <c r="C22" s="92" t="s">
        <v>144</v>
      </c>
      <c r="D22" s="191" t="s">
        <v>346</v>
      </c>
      <c r="E22" s="143"/>
      <c r="F22" s="132" t="s">
        <v>146</v>
      </c>
      <c r="G22" s="93" t="s">
        <v>347</v>
      </c>
      <c r="H22" s="94"/>
      <c r="I22" s="94"/>
      <c r="J22" s="94"/>
      <c r="K22" s="121"/>
      <c r="L22" s="121"/>
      <c r="M22" s="121"/>
      <c r="N22" s="121"/>
      <c r="O22" s="121"/>
      <c r="P22" s="121"/>
      <c r="Q22" s="121"/>
      <c r="R22" s="121"/>
      <c r="S22" s="121"/>
      <c r="T22" s="121"/>
      <c r="U22" s="121"/>
      <c r="V22" s="121"/>
      <c r="W22" s="121"/>
    </row>
    <row r="23" ht="56.25" customHeight="1">
      <c r="A23" s="103"/>
      <c r="B23" s="97"/>
      <c r="C23" s="133" t="s">
        <v>148</v>
      </c>
      <c r="D23" s="174" t="s">
        <v>348</v>
      </c>
      <c r="E23" s="144"/>
      <c r="F23" s="145" t="s">
        <v>150</v>
      </c>
      <c r="G23" s="102" t="s">
        <v>349</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c r="E24" s="143"/>
      <c r="F24" s="132" t="s">
        <v>153</v>
      </c>
      <c r="G24" s="93"/>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88.5" customHeight="1">
      <c r="A26" s="103"/>
      <c r="B26" s="88" t="s">
        <v>163</v>
      </c>
      <c r="C26" s="148" t="s">
        <v>141</v>
      </c>
      <c r="D26" s="154" t="s">
        <v>350</v>
      </c>
      <c r="E26" s="277" t="s">
        <v>351</v>
      </c>
      <c r="F26" s="150" t="s">
        <v>143</v>
      </c>
      <c r="G26" s="173" t="s">
        <v>352</v>
      </c>
      <c r="H26" s="91"/>
      <c r="I26" s="91"/>
      <c r="J26" s="91"/>
      <c r="K26" s="121"/>
      <c r="L26" s="121"/>
      <c r="M26" s="121"/>
      <c r="N26" s="121"/>
      <c r="O26" s="121"/>
      <c r="P26" s="121"/>
      <c r="Q26" s="121"/>
      <c r="R26" s="121"/>
      <c r="S26" s="121"/>
      <c r="T26" s="121"/>
      <c r="U26" s="121"/>
      <c r="V26" s="121"/>
      <c r="W26" s="121"/>
    </row>
    <row r="27" ht="37.5" customHeight="1">
      <c r="A27" s="103"/>
      <c r="B27" s="97"/>
      <c r="C27" s="133" t="s">
        <v>144</v>
      </c>
      <c r="D27" s="174" t="s">
        <v>353</v>
      </c>
      <c r="E27" s="144"/>
      <c r="F27" s="145" t="s">
        <v>146</v>
      </c>
      <c r="G27" s="102" t="s">
        <v>354</v>
      </c>
      <c r="H27" s="100"/>
      <c r="I27" s="100"/>
      <c r="J27" s="100"/>
      <c r="K27" s="121"/>
      <c r="L27" s="121"/>
      <c r="M27" s="121"/>
      <c r="N27" s="121"/>
      <c r="O27" s="121"/>
      <c r="P27" s="121"/>
      <c r="Q27" s="121"/>
      <c r="R27" s="121"/>
      <c r="S27" s="121"/>
      <c r="T27" s="121"/>
      <c r="U27" s="121"/>
      <c r="V27" s="121"/>
      <c r="W27" s="121"/>
    </row>
    <row r="28" ht="46.5" customHeight="1">
      <c r="A28" s="103"/>
      <c r="B28" s="104"/>
      <c r="C28" s="92" t="s">
        <v>148</v>
      </c>
      <c r="D28" s="191" t="s">
        <v>355</v>
      </c>
      <c r="E28" s="143"/>
      <c r="F28" s="132" t="s">
        <v>150</v>
      </c>
      <c r="G28" s="93" t="s">
        <v>356</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124.5" customHeight="1">
      <c r="A31" s="103"/>
      <c r="B31" s="138" t="s">
        <v>167</v>
      </c>
      <c r="C31" s="139" t="s">
        <v>141</v>
      </c>
      <c r="D31" s="190" t="s">
        <v>357</v>
      </c>
      <c r="E31" s="277" t="s">
        <v>351</v>
      </c>
      <c r="F31" s="141" t="s">
        <v>143</v>
      </c>
      <c r="G31" s="211" t="s">
        <v>358</v>
      </c>
      <c r="H31" s="119"/>
      <c r="I31" s="119"/>
      <c r="J31" s="119"/>
      <c r="K31" s="121"/>
      <c r="L31" s="121"/>
      <c r="M31" s="121"/>
      <c r="N31" s="121"/>
      <c r="O31" s="121"/>
      <c r="P31" s="121"/>
      <c r="Q31" s="121"/>
      <c r="R31" s="121"/>
      <c r="S31" s="121"/>
      <c r="T31" s="121"/>
      <c r="U31" s="121"/>
      <c r="V31" s="121"/>
      <c r="W31" s="121"/>
    </row>
    <row r="32" ht="49.5" customHeight="1">
      <c r="A32" s="103"/>
      <c r="B32" s="104"/>
      <c r="C32" s="92" t="s">
        <v>144</v>
      </c>
      <c r="D32" s="191" t="s">
        <v>359</v>
      </c>
      <c r="E32" s="143"/>
      <c r="F32" s="132" t="s">
        <v>146</v>
      </c>
      <c r="G32" s="151" t="s">
        <v>360</v>
      </c>
      <c r="H32" s="94"/>
      <c r="I32" s="94"/>
      <c r="J32" s="94"/>
      <c r="K32" s="121"/>
      <c r="L32" s="121"/>
      <c r="M32" s="121"/>
      <c r="N32" s="121"/>
      <c r="O32" s="121"/>
      <c r="P32" s="121"/>
      <c r="Q32" s="121"/>
      <c r="R32" s="121"/>
      <c r="S32" s="121"/>
      <c r="T32" s="121"/>
      <c r="U32" s="121"/>
      <c r="V32" s="121"/>
      <c r="W32" s="121"/>
    </row>
    <row r="33" ht="37.5" customHeight="1">
      <c r="A33" s="103"/>
      <c r="B33" s="97"/>
      <c r="C33" s="133" t="s">
        <v>148</v>
      </c>
      <c r="D33" s="174" t="s">
        <v>361</v>
      </c>
      <c r="E33" s="144"/>
      <c r="F33" s="145" t="s">
        <v>150</v>
      </c>
      <c r="G33" s="184" t="s">
        <v>362</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81.0" customHeight="1">
      <c r="A36" s="103"/>
      <c r="B36" s="88" t="s">
        <v>168</v>
      </c>
      <c r="C36" s="148" t="s">
        <v>141</v>
      </c>
      <c r="D36" s="172" t="s">
        <v>363</v>
      </c>
      <c r="E36" s="277" t="s">
        <v>364</v>
      </c>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174" t="s">
        <v>365</v>
      </c>
      <c r="E37" s="144"/>
      <c r="F37" s="145" t="s">
        <v>146</v>
      </c>
      <c r="G37" s="102"/>
      <c r="H37" s="100"/>
      <c r="I37" s="100"/>
      <c r="J37" s="100"/>
      <c r="K37" s="121"/>
      <c r="L37" s="121"/>
      <c r="M37" s="121"/>
      <c r="N37" s="121"/>
      <c r="O37" s="121"/>
      <c r="P37" s="121"/>
      <c r="Q37" s="121"/>
      <c r="R37" s="121"/>
      <c r="S37" s="121"/>
      <c r="T37" s="121"/>
      <c r="U37" s="121"/>
      <c r="V37" s="121"/>
      <c r="W37" s="121"/>
    </row>
    <row r="38" ht="54.75" customHeight="1">
      <c r="A38" s="103"/>
      <c r="B38" s="104"/>
      <c r="C38" s="92" t="s">
        <v>148</v>
      </c>
      <c r="D38" s="191" t="s">
        <v>366</v>
      </c>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15.75" customHeight="1">
      <c r="A1" s="74" t="s">
        <v>334</v>
      </c>
      <c r="B1" s="74"/>
      <c r="D1" s="75"/>
      <c r="E1" s="75"/>
      <c r="F1" s="75"/>
      <c r="G1" s="76"/>
      <c r="H1" s="77"/>
      <c r="I1" s="77"/>
      <c r="J1" s="77"/>
      <c r="K1" s="77"/>
      <c r="L1" s="77"/>
      <c r="M1" s="77"/>
      <c r="N1" s="77"/>
      <c r="O1" s="77"/>
      <c r="P1" s="77"/>
      <c r="Q1" s="77"/>
      <c r="R1" s="77"/>
      <c r="S1" s="77"/>
      <c r="T1" s="77"/>
      <c r="U1" s="77"/>
      <c r="V1" s="77"/>
      <c r="W1" s="77"/>
    </row>
    <row r="2" ht="15.75" customHeight="1">
      <c r="A2" s="74" t="s">
        <v>367</v>
      </c>
      <c r="B2" s="73"/>
      <c r="D2" s="75"/>
      <c r="E2" s="75"/>
      <c r="F2" s="75"/>
      <c r="G2" s="76"/>
      <c r="H2" s="77"/>
      <c r="I2" s="77"/>
      <c r="J2" s="77"/>
      <c r="K2" s="77"/>
      <c r="L2" s="77"/>
      <c r="M2" s="77"/>
      <c r="N2" s="77"/>
      <c r="O2" s="77"/>
      <c r="P2" s="77"/>
      <c r="Q2" s="77"/>
      <c r="R2" s="77"/>
      <c r="S2" s="77"/>
      <c r="T2" s="77"/>
      <c r="U2" s="77"/>
      <c r="V2" s="77"/>
      <c r="W2" s="77"/>
    </row>
    <row r="3" ht="15.75" customHeight="1">
      <c r="A3" s="74" t="s">
        <v>131</v>
      </c>
      <c r="C3" s="78">
        <v>1.5288E7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181" t="s">
        <v>368</v>
      </c>
      <c r="E6" s="91"/>
      <c r="F6" s="92" t="s">
        <v>143</v>
      </c>
      <c r="G6" s="93" t="s">
        <v>369</v>
      </c>
      <c r="H6" s="91"/>
      <c r="I6" s="91"/>
      <c r="J6" s="94"/>
      <c r="K6" s="95"/>
      <c r="L6" s="95"/>
      <c r="M6" s="95"/>
      <c r="N6" s="95"/>
      <c r="O6" s="95"/>
      <c r="P6" s="95"/>
      <c r="Q6" s="95"/>
      <c r="R6" s="95"/>
      <c r="S6" s="95"/>
      <c r="T6" s="95"/>
      <c r="U6" s="95"/>
      <c r="V6" s="95"/>
      <c r="W6" s="95"/>
    </row>
    <row r="7" ht="37.5" customHeight="1">
      <c r="A7" s="96"/>
      <c r="B7" s="97"/>
      <c r="C7" s="98" t="s">
        <v>144</v>
      </c>
      <c r="D7" s="99" t="s">
        <v>145</v>
      </c>
      <c r="E7" s="100"/>
      <c r="F7" s="101" t="s">
        <v>146</v>
      </c>
      <c r="G7" s="278" t="s">
        <v>370</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279" t="s">
        <v>371</v>
      </c>
      <c r="H8" s="94"/>
      <c r="I8" s="94"/>
      <c r="J8" s="94"/>
      <c r="K8" s="95"/>
      <c r="L8" s="95"/>
      <c r="M8" s="95"/>
      <c r="N8" s="95"/>
      <c r="O8" s="95"/>
      <c r="P8" s="95"/>
      <c r="Q8" s="95"/>
      <c r="R8" s="95"/>
      <c r="S8" s="95"/>
      <c r="T8" s="95"/>
      <c r="U8" s="95"/>
      <c r="V8" s="95"/>
      <c r="W8" s="95"/>
    </row>
    <row r="9" ht="37.5" customHeight="1">
      <c r="A9" s="103"/>
      <c r="B9" s="97"/>
      <c r="C9" s="98" t="s">
        <v>152</v>
      </c>
      <c r="D9" s="107"/>
      <c r="E9" s="100"/>
      <c r="F9" s="101" t="s">
        <v>153</v>
      </c>
      <c r="G9" s="102"/>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15288000</v>
      </c>
      <c r="I10" s="280">
        <v>44936.0</v>
      </c>
      <c r="J10" s="115">
        <f>((C$3-H10)/C$3)*100</f>
        <v>0</v>
      </c>
      <c r="K10" s="116"/>
      <c r="L10" s="116"/>
      <c r="M10" s="116"/>
      <c r="N10" s="116"/>
      <c r="O10" s="116"/>
      <c r="P10" s="116"/>
      <c r="Q10" s="116"/>
      <c r="R10" s="116"/>
      <c r="S10" s="116"/>
      <c r="T10" s="116"/>
      <c r="U10" s="116"/>
      <c r="V10" s="116"/>
      <c r="W10" s="116"/>
    </row>
    <row r="11" ht="37.5" customHeight="1">
      <c r="A11" s="103"/>
      <c r="B11" s="97" t="s">
        <v>154</v>
      </c>
      <c r="C11" s="117" t="s">
        <v>141</v>
      </c>
      <c r="D11" s="118" t="s">
        <v>372</v>
      </c>
      <c r="E11" s="119"/>
      <c r="F11" s="120" t="s">
        <v>143</v>
      </c>
      <c r="G11" s="171" t="s">
        <v>373</v>
      </c>
      <c r="H11" s="119"/>
      <c r="I11" s="119"/>
      <c r="J11" s="119"/>
      <c r="K11" s="121"/>
      <c r="L11" s="121"/>
      <c r="M11" s="121"/>
      <c r="N11" s="121"/>
      <c r="O11" s="121"/>
      <c r="P11" s="121"/>
      <c r="Q11" s="121"/>
      <c r="R11" s="121"/>
      <c r="S11" s="121"/>
      <c r="T11" s="121"/>
      <c r="U11" s="121"/>
      <c r="V11" s="121"/>
      <c r="W11" s="121"/>
    </row>
    <row r="12" ht="37.5" customHeight="1">
      <c r="A12" s="103"/>
      <c r="B12" s="104"/>
      <c r="C12" s="105" t="s">
        <v>144</v>
      </c>
      <c r="D12" s="122" t="s">
        <v>374</v>
      </c>
      <c r="E12" s="94"/>
      <c r="F12" s="105" t="s">
        <v>146</v>
      </c>
      <c r="G12" s="125" t="s">
        <v>375</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t="s">
        <v>376</v>
      </c>
      <c r="E13" s="100"/>
      <c r="F13" s="123" t="s">
        <v>150</v>
      </c>
      <c r="G13" s="124" t="s">
        <v>377</v>
      </c>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c r="E14" s="94"/>
      <c r="F14" s="105" t="s">
        <v>153</v>
      </c>
      <c r="G14" s="125"/>
      <c r="H14" s="94"/>
      <c r="I14" s="94"/>
      <c r="J14" s="94"/>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281"/>
      <c r="I15" s="131"/>
      <c r="J15" s="131"/>
      <c r="K15" s="121"/>
      <c r="L15" s="121"/>
      <c r="M15" s="121"/>
      <c r="N15" s="121"/>
      <c r="O15" s="121"/>
      <c r="P15" s="121"/>
      <c r="Q15" s="121"/>
      <c r="R15" s="121"/>
      <c r="S15" s="121"/>
      <c r="T15" s="121"/>
      <c r="U15" s="121"/>
      <c r="V15" s="121"/>
      <c r="W15" s="121"/>
    </row>
    <row r="16" ht="67.5" customHeight="1">
      <c r="A16" s="103"/>
      <c r="B16" s="88" t="s">
        <v>156</v>
      </c>
      <c r="C16" s="132" t="s">
        <v>141</v>
      </c>
      <c r="D16" s="132" t="s">
        <v>378</v>
      </c>
      <c r="E16" s="91"/>
      <c r="F16" s="92" t="s">
        <v>143</v>
      </c>
      <c r="G16" s="93" t="s">
        <v>379</v>
      </c>
      <c r="H16" s="91"/>
      <c r="I16" s="91"/>
      <c r="J16" s="91"/>
      <c r="K16" s="121"/>
      <c r="L16" s="121"/>
      <c r="M16" s="121"/>
      <c r="N16" s="121"/>
      <c r="O16" s="121"/>
      <c r="P16" s="121"/>
      <c r="Q16" s="121"/>
      <c r="R16" s="121"/>
      <c r="S16" s="121"/>
      <c r="T16" s="121"/>
      <c r="U16" s="121"/>
      <c r="V16" s="121"/>
      <c r="W16" s="121"/>
    </row>
    <row r="17" ht="57.75" customHeight="1">
      <c r="A17" s="103"/>
      <c r="B17" s="97"/>
      <c r="C17" s="133" t="s">
        <v>144</v>
      </c>
      <c r="D17" s="134" t="s">
        <v>374</v>
      </c>
      <c r="E17" s="100"/>
      <c r="F17" s="101" t="s">
        <v>146</v>
      </c>
      <c r="G17" s="102" t="s">
        <v>375</v>
      </c>
      <c r="H17" s="100"/>
      <c r="I17" s="100"/>
      <c r="J17" s="100"/>
      <c r="K17" s="121"/>
      <c r="L17" s="121"/>
      <c r="M17" s="121"/>
      <c r="N17" s="121"/>
      <c r="O17" s="121"/>
      <c r="P17" s="121"/>
      <c r="Q17" s="121"/>
      <c r="R17" s="121"/>
      <c r="S17" s="121"/>
      <c r="T17" s="121"/>
      <c r="U17" s="121"/>
      <c r="V17" s="121"/>
      <c r="W17" s="121"/>
    </row>
    <row r="18" ht="37.5" customHeight="1">
      <c r="A18" s="103"/>
      <c r="B18" s="104"/>
      <c r="C18" s="92" t="s">
        <v>148</v>
      </c>
      <c r="D18" s="92" t="s">
        <v>376</v>
      </c>
      <c r="E18" s="94"/>
      <c r="F18" s="92" t="s">
        <v>150</v>
      </c>
      <c r="G18" s="93" t="s">
        <v>377</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c r="E19" s="100"/>
      <c r="F19" s="101" t="s">
        <v>153</v>
      </c>
      <c r="G19" s="102" t="s">
        <v>377</v>
      </c>
      <c r="H19" s="100"/>
      <c r="I19" s="100"/>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73.5" customHeight="1">
      <c r="A21" s="103"/>
      <c r="B21" s="138" t="s">
        <v>158</v>
      </c>
      <c r="C21" s="139" t="s">
        <v>141</v>
      </c>
      <c r="D21" s="139" t="s">
        <v>378</v>
      </c>
      <c r="E21" s="140"/>
      <c r="F21" s="141" t="s">
        <v>143</v>
      </c>
      <c r="G21" s="142" t="s">
        <v>380</v>
      </c>
      <c r="H21" s="119"/>
      <c r="I21" s="119"/>
      <c r="J21" s="119"/>
      <c r="K21" s="121"/>
      <c r="L21" s="121"/>
      <c r="M21" s="121"/>
      <c r="N21" s="121"/>
      <c r="O21" s="121"/>
      <c r="P21" s="121"/>
      <c r="Q21" s="121"/>
      <c r="R21" s="121"/>
      <c r="S21" s="121"/>
      <c r="T21" s="121"/>
      <c r="U21" s="121"/>
      <c r="V21" s="121"/>
      <c r="W21" s="121"/>
    </row>
    <row r="22" ht="37.5" customHeight="1">
      <c r="A22" s="103"/>
      <c r="B22" s="104"/>
      <c r="C22" s="92" t="s">
        <v>144</v>
      </c>
      <c r="D22" s="92" t="s">
        <v>374</v>
      </c>
      <c r="E22" s="143"/>
      <c r="F22" s="132" t="s">
        <v>146</v>
      </c>
      <c r="G22" s="93" t="s">
        <v>375</v>
      </c>
      <c r="H22" s="94"/>
      <c r="I22" s="94"/>
      <c r="J22" s="94"/>
      <c r="K22" s="121"/>
      <c r="L22" s="121"/>
      <c r="M22" s="121"/>
      <c r="N22" s="121"/>
      <c r="O22" s="121"/>
      <c r="P22" s="121"/>
      <c r="Q22" s="121"/>
      <c r="R22" s="121"/>
      <c r="S22" s="121"/>
      <c r="T22" s="121"/>
      <c r="U22" s="121"/>
      <c r="V22" s="121"/>
      <c r="W22" s="121"/>
    </row>
    <row r="23" ht="37.5" customHeight="1">
      <c r="A23" s="103"/>
      <c r="B23" s="97"/>
      <c r="C23" s="133" t="s">
        <v>148</v>
      </c>
      <c r="D23" s="133" t="s">
        <v>376</v>
      </c>
      <c r="E23" s="144"/>
      <c r="F23" s="145" t="s">
        <v>150</v>
      </c>
      <c r="G23" s="102"/>
      <c r="H23" s="100"/>
      <c r="I23" s="100"/>
      <c r="J23" s="100"/>
      <c r="K23" s="121"/>
      <c r="L23" s="121"/>
      <c r="M23" s="121"/>
      <c r="N23" s="121"/>
      <c r="O23" s="121"/>
      <c r="P23" s="121"/>
      <c r="Q23" s="121"/>
      <c r="R23" s="121"/>
      <c r="S23" s="121"/>
      <c r="T23" s="121"/>
      <c r="U23" s="121"/>
      <c r="V23" s="121"/>
      <c r="W23" s="121"/>
    </row>
    <row r="24" ht="69.0" customHeight="1">
      <c r="A24" s="103"/>
      <c r="B24" s="104"/>
      <c r="C24" s="92" t="s">
        <v>152</v>
      </c>
      <c r="D24" s="93"/>
      <c r="E24" s="143"/>
      <c r="F24" s="132" t="s">
        <v>153</v>
      </c>
      <c r="G24" s="93" t="s">
        <v>381</v>
      </c>
      <c r="H24" s="94"/>
      <c r="I24" s="94"/>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281" t="s">
        <v>382</v>
      </c>
      <c r="I25" s="131"/>
      <c r="J25" s="131"/>
      <c r="K25" s="121"/>
      <c r="L25" s="121"/>
      <c r="M25" s="121"/>
      <c r="N25" s="121"/>
      <c r="O25" s="121"/>
      <c r="P25" s="121"/>
      <c r="Q25" s="121"/>
      <c r="R25" s="121"/>
      <c r="S25" s="121"/>
      <c r="T25" s="121"/>
      <c r="U25" s="121"/>
      <c r="V25" s="121"/>
      <c r="W25" s="121"/>
    </row>
    <row r="26" ht="37.5" customHeight="1">
      <c r="A26" s="103"/>
      <c r="B26" s="88" t="s">
        <v>163</v>
      </c>
      <c r="C26" s="148" t="s">
        <v>141</v>
      </c>
      <c r="D26" s="139" t="s">
        <v>378</v>
      </c>
      <c r="E26" s="149"/>
      <c r="F26" s="150" t="s">
        <v>143</v>
      </c>
      <c r="G26" s="173" t="s">
        <v>383</v>
      </c>
      <c r="H26" s="91"/>
      <c r="I26" s="91"/>
      <c r="J26" s="91"/>
      <c r="K26" s="121"/>
      <c r="L26" s="121"/>
      <c r="M26" s="121"/>
      <c r="N26" s="121"/>
      <c r="O26" s="121"/>
      <c r="P26" s="121"/>
      <c r="Q26" s="121"/>
      <c r="R26" s="121"/>
      <c r="S26" s="121"/>
      <c r="T26" s="121"/>
      <c r="U26" s="121"/>
      <c r="V26" s="121"/>
      <c r="W26" s="121"/>
    </row>
    <row r="27" ht="46.5" customHeight="1">
      <c r="A27" s="103"/>
      <c r="B27" s="97"/>
      <c r="C27" s="133" t="s">
        <v>144</v>
      </c>
      <c r="D27" s="191" t="s">
        <v>384</v>
      </c>
      <c r="E27" s="144"/>
      <c r="F27" s="145" t="s">
        <v>146</v>
      </c>
      <c r="G27" s="184" t="s">
        <v>385</v>
      </c>
      <c r="H27" s="100"/>
      <c r="I27" s="100"/>
      <c r="J27" s="100"/>
      <c r="K27" s="121"/>
      <c r="L27" s="121"/>
      <c r="M27" s="121"/>
      <c r="N27" s="121"/>
      <c r="O27" s="121"/>
      <c r="P27" s="121"/>
      <c r="Q27" s="121"/>
      <c r="R27" s="121"/>
      <c r="S27" s="121"/>
      <c r="T27" s="121"/>
      <c r="U27" s="121"/>
      <c r="V27" s="121"/>
      <c r="W27" s="121"/>
    </row>
    <row r="28" ht="37.5" customHeight="1">
      <c r="A28" s="103"/>
      <c r="B28" s="104"/>
      <c r="C28" s="92" t="s">
        <v>148</v>
      </c>
      <c r="D28" s="174" t="s">
        <v>386</v>
      </c>
      <c r="E28" s="143"/>
      <c r="F28" s="132" t="s">
        <v>150</v>
      </c>
      <c r="G28" s="151" t="s">
        <v>387</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37.5" customHeight="1">
      <c r="A31" s="103"/>
      <c r="B31" s="138" t="s">
        <v>167</v>
      </c>
      <c r="C31" s="139" t="s">
        <v>141</v>
      </c>
      <c r="D31" s="139" t="s">
        <v>378</v>
      </c>
      <c r="E31" s="140"/>
      <c r="F31" s="141" t="s">
        <v>143</v>
      </c>
      <c r="G31" s="173" t="s">
        <v>383</v>
      </c>
      <c r="H31" s="119"/>
      <c r="I31" s="119"/>
      <c r="J31" s="119"/>
      <c r="K31" s="121"/>
      <c r="L31" s="121"/>
      <c r="M31" s="121"/>
      <c r="N31" s="121"/>
      <c r="O31" s="121"/>
      <c r="P31" s="121"/>
      <c r="Q31" s="121"/>
      <c r="R31" s="121"/>
      <c r="S31" s="121"/>
      <c r="T31" s="121"/>
      <c r="U31" s="121"/>
      <c r="V31" s="121"/>
      <c r="W31" s="121"/>
    </row>
    <row r="32" ht="45.75" customHeight="1">
      <c r="A32" s="103"/>
      <c r="B32" s="104"/>
      <c r="C32" s="92" t="s">
        <v>144</v>
      </c>
      <c r="D32" s="191" t="s">
        <v>384</v>
      </c>
      <c r="E32" s="143"/>
      <c r="F32" s="132" t="s">
        <v>146</v>
      </c>
      <c r="G32" s="184" t="s">
        <v>385</v>
      </c>
      <c r="H32" s="94"/>
      <c r="I32" s="94"/>
      <c r="J32" s="94"/>
      <c r="K32" s="121"/>
      <c r="L32" s="121"/>
      <c r="M32" s="121"/>
      <c r="N32" s="121"/>
      <c r="O32" s="121"/>
      <c r="P32" s="121"/>
      <c r="Q32" s="121"/>
      <c r="R32" s="121"/>
      <c r="S32" s="121"/>
      <c r="T32" s="121"/>
      <c r="U32" s="121"/>
      <c r="V32" s="121"/>
      <c r="W32" s="121"/>
    </row>
    <row r="33" ht="37.5" customHeight="1">
      <c r="A33" s="103"/>
      <c r="B33" s="97"/>
      <c r="C33" s="133" t="s">
        <v>148</v>
      </c>
      <c r="D33" s="174" t="s">
        <v>386</v>
      </c>
      <c r="E33" s="144"/>
      <c r="F33" s="145" t="s">
        <v>150</v>
      </c>
      <c r="G33" s="151" t="s">
        <v>387</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37.5" customHeight="1">
      <c r="A36" s="103"/>
      <c r="B36" s="88" t="s">
        <v>168</v>
      </c>
      <c r="C36" s="148" t="s">
        <v>141</v>
      </c>
      <c r="D36" s="139" t="s">
        <v>378</v>
      </c>
      <c r="E36" s="149"/>
      <c r="F36" s="150" t="s">
        <v>143</v>
      </c>
      <c r="G36" s="173"/>
      <c r="H36" s="91"/>
      <c r="I36" s="91"/>
      <c r="J36" s="91"/>
      <c r="K36" s="121"/>
      <c r="L36" s="121"/>
      <c r="M36" s="121"/>
      <c r="N36" s="121"/>
      <c r="O36" s="121"/>
      <c r="P36" s="121"/>
      <c r="Q36" s="121"/>
      <c r="R36" s="121"/>
      <c r="S36" s="121"/>
      <c r="T36" s="121"/>
      <c r="U36" s="121"/>
      <c r="V36" s="121"/>
      <c r="W36" s="121"/>
    </row>
    <row r="37" ht="47.25" customHeight="1">
      <c r="A37" s="103"/>
      <c r="B37" s="97"/>
      <c r="C37" s="133" t="s">
        <v>144</v>
      </c>
      <c r="D37" s="191" t="s">
        <v>384</v>
      </c>
      <c r="E37" s="144"/>
      <c r="F37" s="145" t="s">
        <v>146</v>
      </c>
      <c r="G37" s="184"/>
      <c r="H37" s="100"/>
      <c r="I37" s="100"/>
      <c r="J37" s="100"/>
      <c r="K37" s="121"/>
      <c r="L37" s="121"/>
      <c r="M37" s="121"/>
      <c r="N37" s="121"/>
      <c r="O37" s="121"/>
      <c r="P37" s="121"/>
      <c r="Q37" s="121"/>
      <c r="R37" s="121"/>
      <c r="S37" s="121"/>
      <c r="T37" s="121"/>
      <c r="U37" s="121"/>
      <c r="V37" s="121"/>
      <c r="W37" s="121"/>
    </row>
    <row r="38" ht="34.5" customHeight="1">
      <c r="A38" s="103"/>
      <c r="B38" s="104"/>
      <c r="C38" s="92" t="s">
        <v>148</v>
      </c>
      <c r="D38" s="174" t="s">
        <v>386</v>
      </c>
      <c r="E38" s="143"/>
      <c r="F38" s="132" t="s">
        <v>150</v>
      </c>
      <c r="G38" s="151"/>
      <c r="H38" s="94"/>
      <c r="I38" s="94"/>
      <c r="J38" s="94"/>
      <c r="K38" s="121"/>
      <c r="L38" s="121"/>
      <c r="M38" s="121"/>
      <c r="N38" s="121"/>
      <c r="O38" s="121"/>
      <c r="P38" s="121"/>
      <c r="Q38" s="121"/>
      <c r="R38" s="121"/>
      <c r="S38" s="121"/>
      <c r="T38" s="121"/>
      <c r="U38" s="121"/>
      <c r="V38" s="121"/>
      <c r="W38" s="121"/>
    </row>
    <row r="39" ht="37.5" customHeight="1">
      <c r="A39" s="103"/>
      <c r="B39" s="97"/>
      <c r="C39" s="133" t="s">
        <v>152</v>
      </c>
      <c r="D39" s="174"/>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5.0" topLeftCell="C6" activePane="bottomRight" state="frozen"/>
      <selection activeCell="C1" sqref="C1" pane="topRight"/>
      <selection activeCell="A6" sqref="A6" pane="bottomLeft"/>
      <selection activeCell="C6" sqref="C6" pane="bottomRight"/>
    </sheetView>
  </sheetViews>
  <sheetFormatPr customHeight="1" defaultColWidth="12.63" defaultRowHeight="15.0"/>
  <cols>
    <col customWidth="1" min="1" max="1" width="3.63"/>
    <col customWidth="1" min="2" max="2" width="20.75"/>
    <col customWidth="1" min="3" max="3" width="19.5"/>
    <col customWidth="1" min="4" max="4" width="37.75"/>
    <col customWidth="1" min="5" max="5" width="26.13"/>
    <col customWidth="1" min="6" max="6" width="19.63"/>
    <col customWidth="1" min="7" max="7" width="37.75"/>
    <col customWidth="1" min="8" max="8" width="21.88"/>
    <col customWidth="1" min="9" max="9" width="20.5"/>
    <col customWidth="1" min="10" max="10" width="18.63"/>
    <col customWidth="1" min="11" max="23" width="10.5"/>
  </cols>
  <sheetData>
    <row r="1" ht="30.0" customHeight="1">
      <c r="A1" s="74" t="s">
        <v>388</v>
      </c>
      <c r="B1" s="74"/>
      <c r="D1" s="75"/>
      <c r="E1" s="75"/>
      <c r="F1" s="75"/>
      <c r="G1" s="76"/>
      <c r="H1" s="77"/>
      <c r="I1" s="77"/>
      <c r="J1" s="77"/>
      <c r="K1" s="77"/>
      <c r="L1" s="77"/>
      <c r="M1" s="77"/>
      <c r="N1" s="77"/>
      <c r="O1" s="77"/>
      <c r="P1" s="77"/>
      <c r="Q1" s="77"/>
      <c r="R1" s="77"/>
      <c r="S1" s="77"/>
      <c r="T1" s="77"/>
      <c r="U1" s="77"/>
      <c r="V1" s="77"/>
      <c r="W1" s="77"/>
    </row>
    <row r="2" ht="23.25" customHeight="1">
      <c r="A2" s="74" t="s">
        <v>389</v>
      </c>
      <c r="B2" s="73"/>
      <c r="D2" s="75"/>
      <c r="E2" s="75"/>
      <c r="F2" s="75"/>
      <c r="G2" s="76"/>
      <c r="H2" s="77"/>
      <c r="I2" s="77"/>
      <c r="J2" s="77"/>
      <c r="K2" s="77"/>
      <c r="L2" s="77"/>
      <c r="M2" s="77"/>
      <c r="N2" s="77"/>
      <c r="O2" s="77"/>
      <c r="P2" s="77"/>
      <c r="Q2" s="77"/>
      <c r="R2" s="77"/>
      <c r="S2" s="77"/>
      <c r="T2" s="77"/>
      <c r="U2" s="77"/>
      <c r="V2" s="77"/>
      <c r="W2" s="77"/>
    </row>
    <row r="3" ht="24.0" customHeight="1">
      <c r="A3" s="74" t="s">
        <v>131</v>
      </c>
      <c r="C3" s="78">
        <v>3.5473E7</v>
      </c>
      <c r="D3" s="75"/>
      <c r="E3" s="75"/>
      <c r="F3" s="75"/>
      <c r="G3" s="76"/>
      <c r="H3" s="77"/>
      <c r="I3" s="77"/>
      <c r="J3" s="77"/>
      <c r="K3" s="77"/>
      <c r="L3" s="77"/>
      <c r="M3" s="77"/>
      <c r="N3" s="77"/>
      <c r="O3" s="77"/>
      <c r="P3" s="77"/>
      <c r="Q3" s="77"/>
      <c r="R3" s="77"/>
      <c r="S3" s="77"/>
      <c r="T3" s="77"/>
      <c r="U3" s="77"/>
      <c r="V3" s="77"/>
      <c r="W3" s="77"/>
    </row>
    <row r="4" ht="15.75" customHeight="1">
      <c r="D4" s="75"/>
      <c r="E4" s="75"/>
      <c r="F4" s="75"/>
      <c r="G4" s="76"/>
      <c r="H4" s="77"/>
      <c r="I4" s="77"/>
      <c r="J4" s="77"/>
      <c r="K4" s="77"/>
      <c r="L4" s="77"/>
      <c r="M4" s="77"/>
      <c r="N4" s="77"/>
      <c r="O4" s="77"/>
      <c r="P4" s="77"/>
      <c r="Q4" s="77"/>
      <c r="R4" s="77"/>
      <c r="S4" s="77"/>
      <c r="T4" s="77"/>
      <c r="U4" s="77"/>
      <c r="V4" s="77"/>
      <c r="W4" s="77"/>
    </row>
    <row r="5" ht="15.75" customHeight="1">
      <c r="A5" s="79" t="s">
        <v>132</v>
      </c>
      <c r="B5" s="80" t="s">
        <v>133</v>
      </c>
      <c r="C5" s="81" t="s">
        <v>134</v>
      </c>
      <c r="D5" s="82"/>
      <c r="E5" s="83" t="s">
        <v>135</v>
      </c>
      <c r="F5" s="84" t="s">
        <v>136</v>
      </c>
      <c r="G5" s="19"/>
      <c r="H5" s="85" t="s">
        <v>137</v>
      </c>
      <c r="I5" s="85" t="s">
        <v>138</v>
      </c>
      <c r="J5" s="86" t="s">
        <v>139</v>
      </c>
    </row>
    <row r="6" ht="37.5" customHeight="1">
      <c r="A6" s="87">
        <v>1.0</v>
      </c>
      <c r="B6" s="88" t="s">
        <v>140</v>
      </c>
      <c r="C6" s="89" t="s">
        <v>141</v>
      </c>
      <c r="D6" s="90" t="s">
        <v>142</v>
      </c>
      <c r="E6" s="91" t="s">
        <v>390</v>
      </c>
      <c r="F6" s="92" t="s">
        <v>143</v>
      </c>
      <c r="G6" s="93" t="s">
        <v>142</v>
      </c>
      <c r="H6" s="91"/>
      <c r="I6" s="91"/>
      <c r="J6" s="94"/>
      <c r="K6" s="95"/>
      <c r="L6" s="95"/>
      <c r="M6" s="95"/>
      <c r="N6" s="95"/>
      <c r="O6" s="95"/>
      <c r="P6" s="95"/>
      <c r="Q6" s="95"/>
      <c r="R6" s="95"/>
      <c r="S6" s="95"/>
      <c r="T6" s="95"/>
      <c r="U6" s="95"/>
      <c r="V6" s="95"/>
      <c r="W6" s="95"/>
    </row>
    <row r="7" ht="46.5" customHeight="1">
      <c r="A7" s="96"/>
      <c r="B7" s="97"/>
      <c r="C7" s="98" t="s">
        <v>144</v>
      </c>
      <c r="D7" s="99" t="s">
        <v>145</v>
      </c>
      <c r="E7" s="100"/>
      <c r="F7" s="101" t="s">
        <v>146</v>
      </c>
      <c r="G7" s="278" t="s">
        <v>391</v>
      </c>
      <c r="H7" s="100"/>
      <c r="I7" s="100"/>
      <c r="J7" s="100"/>
      <c r="K7" s="95"/>
      <c r="L7" s="95"/>
      <c r="M7" s="95"/>
      <c r="N7" s="95"/>
      <c r="O7" s="95"/>
      <c r="P7" s="95"/>
      <c r="Q7" s="95"/>
      <c r="R7" s="95"/>
      <c r="S7" s="95"/>
      <c r="T7" s="95"/>
      <c r="U7" s="95"/>
      <c r="V7" s="95"/>
      <c r="W7" s="95"/>
    </row>
    <row r="8" ht="59.25" customHeight="1">
      <c r="A8" s="103"/>
      <c r="B8" s="104"/>
      <c r="C8" s="105" t="s">
        <v>148</v>
      </c>
      <c r="D8" s="106" t="s">
        <v>149</v>
      </c>
      <c r="E8" s="94"/>
      <c r="F8" s="92" t="s">
        <v>150</v>
      </c>
      <c r="G8" s="279" t="s">
        <v>392</v>
      </c>
      <c r="H8" s="94"/>
      <c r="I8" s="94"/>
      <c r="J8" s="94"/>
      <c r="K8" s="95"/>
      <c r="L8" s="95"/>
      <c r="M8" s="95"/>
      <c r="N8" s="95"/>
      <c r="O8" s="95"/>
      <c r="P8" s="95"/>
      <c r="Q8" s="95"/>
      <c r="R8" s="95"/>
      <c r="S8" s="95"/>
      <c r="T8" s="95"/>
      <c r="U8" s="95"/>
      <c r="V8" s="95"/>
      <c r="W8" s="95"/>
    </row>
    <row r="9" ht="37.5" customHeight="1">
      <c r="A9" s="103"/>
      <c r="B9" s="97"/>
      <c r="C9" s="98" t="s">
        <v>152</v>
      </c>
      <c r="D9" s="107">
        <v>500000.0</v>
      </c>
      <c r="E9" s="100"/>
      <c r="F9" s="101" t="s">
        <v>153</v>
      </c>
      <c r="G9" s="102">
        <v>450000.0</v>
      </c>
      <c r="H9" s="100"/>
      <c r="I9" s="100"/>
      <c r="J9" s="100"/>
      <c r="K9" s="95"/>
      <c r="L9" s="95"/>
      <c r="M9" s="95"/>
      <c r="N9" s="95"/>
      <c r="O9" s="95"/>
      <c r="P9" s="95"/>
      <c r="Q9" s="95"/>
      <c r="R9" s="95"/>
      <c r="S9" s="95"/>
      <c r="T9" s="95"/>
      <c r="U9" s="95"/>
      <c r="V9" s="95"/>
      <c r="W9" s="95"/>
    </row>
    <row r="10" ht="37.5" customHeight="1">
      <c r="A10" s="103"/>
      <c r="B10" s="108"/>
      <c r="C10" s="109"/>
      <c r="D10" s="110"/>
      <c r="E10" s="111"/>
      <c r="F10" s="112"/>
      <c r="G10" s="93"/>
      <c r="H10" s="113">
        <f>C3-G9</f>
        <v>35023000</v>
      </c>
      <c r="I10" s="114">
        <v>0.05</v>
      </c>
      <c r="J10" s="115">
        <f>((C$3-H10)/C$3)*100</f>
        <v>1.268570462</v>
      </c>
      <c r="K10" s="116"/>
      <c r="L10" s="116"/>
      <c r="M10" s="116"/>
      <c r="N10" s="116"/>
      <c r="O10" s="116"/>
      <c r="P10" s="116"/>
      <c r="Q10" s="116"/>
      <c r="R10" s="116"/>
      <c r="S10" s="116"/>
      <c r="T10" s="116"/>
      <c r="U10" s="116"/>
      <c r="V10" s="116"/>
      <c r="W10" s="116"/>
    </row>
    <row r="11" ht="37.5" customHeight="1">
      <c r="A11" s="103"/>
      <c r="B11" s="97" t="s">
        <v>154</v>
      </c>
      <c r="C11" s="117" t="s">
        <v>141</v>
      </c>
      <c r="D11" s="118" t="s">
        <v>393</v>
      </c>
      <c r="E11" s="91" t="s">
        <v>390</v>
      </c>
      <c r="F11" s="120" t="s">
        <v>143</v>
      </c>
      <c r="G11" s="171" t="s">
        <v>394</v>
      </c>
      <c r="H11" s="119"/>
      <c r="I11" s="119"/>
      <c r="J11" s="119"/>
      <c r="K11" s="121"/>
      <c r="L11" s="121"/>
      <c r="M11" s="121"/>
      <c r="N11" s="121"/>
      <c r="O11" s="121"/>
      <c r="P11" s="121"/>
      <c r="Q11" s="121"/>
      <c r="R11" s="121"/>
      <c r="S11" s="121"/>
      <c r="T11" s="121"/>
      <c r="U11" s="121"/>
      <c r="V11" s="121"/>
      <c r="W11" s="121"/>
    </row>
    <row r="12" ht="51.75" customHeight="1">
      <c r="A12" s="103"/>
      <c r="B12" s="104"/>
      <c r="C12" s="105" t="s">
        <v>144</v>
      </c>
      <c r="D12" s="282" t="s">
        <v>145</v>
      </c>
      <c r="E12" s="94"/>
      <c r="F12" s="105" t="s">
        <v>146</v>
      </c>
      <c r="G12" s="125" t="s">
        <v>391</v>
      </c>
      <c r="H12" s="94"/>
      <c r="I12" s="94"/>
      <c r="J12" s="94"/>
      <c r="K12" s="121"/>
      <c r="L12" s="121"/>
      <c r="M12" s="121"/>
      <c r="N12" s="121"/>
      <c r="O12" s="121"/>
      <c r="P12" s="121"/>
      <c r="Q12" s="121"/>
      <c r="R12" s="121"/>
      <c r="S12" s="121"/>
      <c r="T12" s="121"/>
      <c r="U12" s="121"/>
      <c r="V12" s="121"/>
      <c r="W12" s="121"/>
    </row>
    <row r="13" ht="37.5" customHeight="1">
      <c r="A13" s="103"/>
      <c r="B13" s="97"/>
      <c r="C13" s="98" t="s">
        <v>148</v>
      </c>
      <c r="D13" s="99" t="s">
        <v>395</v>
      </c>
      <c r="E13" s="100"/>
      <c r="F13" s="123" t="s">
        <v>150</v>
      </c>
      <c r="G13" s="124" t="s">
        <v>392</v>
      </c>
      <c r="H13" s="100"/>
      <c r="I13" s="100"/>
      <c r="J13" s="100"/>
      <c r="K13" s="121"/>
      <c r="L13" s="121"/>
      <c r="M13" s="121"/>
      <c r="N13" s="121"/>
      <c r="O13" s="121"/>
      <c r="P13" s="121"/>
      <c r="Q13" s="121"/>
      <c r="R13" s="121"/>
      <c r="S13" s="121"/>
      <c r="T13" s="121"/>
      <c r="U13" s="121"/>
      <c r="V13" s="121"/>
      <c r="W13" s="121"/>
    </row>
    <row r="14" ht="37.5" customHeight="1">
      <c r="A14" s="103"/>
      <c r="B14" s="104"/>
      <c r="C14" s="105" t="s">
        <v>152</v>
      </c>
      <c r="D14" s="125">
        <v>0.0</v>
      </c>
      <c r="E14" s="94"/>
      <c r="F14" s="105" t="s">
        <v>153</v>
      </c>
      <c r="G14" s="125">
        <v>0.0</v>
      </c>
      <c r="H14" s="113"/>
      <c r="I14" s="283">
        <v>0.05</v>
      </c>
      <c r="J14" s="115"/>
      <c r="K14" s="121"/>
      <c r="L14" s="121"/>
      <c r="M14" s="121"/>
      <c r="N14" s="121"/>
      <c r="O14" s="121"/>
      <c r="P14" s="121"/>
      <c r="Q14" s="121"/>
      <c r="R14" s="121"/>
      <c r="S14" s="121"/>
      <c r="T14" s="121"/>
      <c r="U14" s="121"/>
      <c r="V14" s="121"/>
      <c r="W14" s="121"/>
    </row>
    <row r="15" ht="37.5" customHeight="1">
      <c r="A15" s="103"/>
      <c r="B15" s="97"/>
      <c r="C15" s="126"/>
      <c r="D15" s="127"/>
      <c r="E15" s="128"/>
      <c r="F15" s="129"/>
      <c r="G15" s="130"/>
      <c r="H15" s="131"/>
      <c r="I15" s="131"/>
      <c r="J15" s="131"/>
      <c r="K15" s="121"/>
      <c r="L15" s="121"/>
      <c r="M15" s="121"/>
      <c r="N15" s="121"/>
      <c r="O15" s="121"/>
      <c r="P15" s="121"/>
      <c r="Q15" s="121"/>
      <c r="R15" s="121"/>
      <c r="S15" s="121"/>
      <c r="T15" s="121"/>
      <c r="U15" s="121"/>
      <c r="V15" s="121"/>
      <c r="W15" s="121"/>
    </row>
    <row r="16" ht="37.5" customHeight="1">
      <c r="A16" s="103"/>
      <c r="B16" s="88" t="s">
        <v>156</v>
      </c>
      <c r="C16" s="132" t="s">
        <v>141</v>
      </c>
      <c r="D16" s="284" t="s">
        <v>393</v>
      </c>
      <c r="E16" s="91" t="s">
        <v>390</v>
      </c>
      <c r="F16" s="92" t="s">
        <v>143</v>
      </c>
      <c r="G16" s="285" t="s">
        <v>396</v>
      </c>
      <c r="H16" s="91"/>
      <c r="I16" s="91"/>
      <c r="J16" s="91"/>
      <c r="K16" s="121"/>
      <c r="L16" s="121"/>
      <c r="M16" s="121"/>
      <c r="N16" s="121"/>
      <c r="O16" s="121"/>
      <c r="P16" s="121"/>
      <c r="Q16" s="121"/>
      <c r="R16" s="121"/>
      <c r="S16" s="121"/>
      <c r="T16" s="121"/>
      <c r="U16" s="121"/>
      <c r="V16" s="121"/>
      <c r="W16" s="121"/>
    </row>
    <row r="17" ht="74.25" customHeight="1">
      <c r="A17" s="103"/>
      <c r="B17" s="97"/>
      <c r="C17" s="133" t="s">
        <v>144</v>
      </c>
      <c r="D17" s="134" t="s">
        <v>397</v>
      </c>
      <c r="E17" s="100"/>
      <c r="F17" s="101" t="s">
        <v>146</v>
      </c>
      <c r="G17" s="102" t="s">
        <v>391</v>
      </c>
      <c r="H17" s="100"/>
      <c r="I17" s="100"/>
      <c r="J17" s="100"/>
      <c r="K17" s="121"/>
      <c r="L17" s="121"/>
      <c r="M17" s="121"/>
      <c r="N17" s="121"/>
      <c r="O17" s="121"/>
      <c r="P17" s="121"/>
      <c r="Q17" s="121"/>
      <c r="R17" s="121"/>
      <c r="S17" s="121"/>
      <c r="T17" s="121"/>
      <c r="U17" s="121"/>
      <c r="V17" s="121"/>
      <c r="W17" s="121"/>
    </row>
    <row r="18" ht="85.5" customHeight="1">
      <c r="A18" s="103"/>
      <c r="B18" s="104"/>
      <c r="C18" s="92" t="s">
        <v>148</v>
      </c>
      <c r="D18" s="92" t="s">
        <v>398</v>
      </c>
      <c r="E18" s="94"/>
      <c r="F18" s="92" t="s">
        <v>150</v>
      </c>
      <c r="G18" s="93" t="s">
        <v>392</v>
      </c>
      <c r="H18" s="94"/>
      <c r="I18" s="94"/>
      <c r="J18" s="94"/>
      <c r="K18" s="121"/>
      <c r="L18" s="121"/>
      <c r="M18" s="121"/>
      <c r="N18" s="121"/>
      <c r="O18" s="121"/>
      <c r="P18" s="121"/>
      <c r="Q18" s="121"/>
      <c r="R18" s="121"/>
      <c r="S18" s="121"/>
      <c r="T18" s="121"/>
      <c r="U18" s="121"/>
      <c r="V18" s="121"/>
      <c r="W18" s="121"/>
    </row>
    <row r="19" ht="37.5" customHeight="1">
      <c r="A19" s="103"/>
      <c r="B19" s="97"/>
      <c r="C19" s="133" t="s">
        <v>152</v>
      </c>
      <c r="D19" s="135">
        <v>0.0</v>
      </c>
      <c r="E19" s="100"/>
      <c r="F19" s="101" t="s">
        <v>153</v>
      </c>
      <c r="G19" s="102">
        <v>0.0</v>
      </c>
      <c r="H19" s="100"/>
      <c r="I19" s="201">
        <v>0.08</v>
      </c>
      <c r="J19" s="100"/>
      <c r="K19" s="121"/>
      <c r="L19" s="121"/>
      <c r="M19" s="121"/>
      <c r="N19" s="121"/>
      <c r="O19" s="121"/>
      <c r="P19" s="121"/>
      <c r="Q19" s="121"/>
      <c r="R19" s="121"/>
      <c r="S19" s="121"/>
      <c r="T19" s="121"/>
      <c r="U19" s="121"/>
      <c r="V19" s="121"/>
      <c r="W19" s="121"/>
    </row>
    <row r="20" ht="37.5" customHeight="1">
      <c r="A20" s="103"/>
      <c r="B20" s="104"/>
      <c r="C20" s="92"/>
      <c r="D20" s="92"/>
      <c r="E20" s="136"/>
      <c r="F20" s="137"/>
      <c r="G20" s="93"/>
      <c r="H20" s="115"/>
      <c r="I20" s="115"/>
      <c r="J20" s="115"/>
      <c r="K20" s="121"/>
      <c r="L20" s="121"/>
      <c r="M20" s="121"/>
      <c r="N20" s="121"/>
      <c r="O20" s="121"/>
      <c r="P20" s="121"/>
      <c r="Q20" s="121"/>
      <c r="R20" s="121"/>
      <c r="S20" s="121"/>
      <c r="T20" s="121"/>
      <c r="U20" s="121"/>
      <c r="V20" s="121"/>
      <c r="W20" s="121"/>
    </row>
    <row r="21" ht="37.5" customHeight="1">
      <c r="A21" s="103"/>
      <c r="B21" s="138" t="s">
        <v>158</v>
      </c>
      <c r="C21" s="139" t="s">
        <v>141</v>
      </c>
      <c r="D21" s="139" t="s">
        <v>399</v>
      </c>
      <c r="E21" s="140" t="s">
        <v>390</v>
      </c>
      <c r="F21" s="141" t="s">
        <v>143</v>
      </c>
      <c r="G21" s="142" t="s">
        <v>396</v>
      </c>
      <c r="H21" s="119"/>
      <c r="I21" s="119"/>
      <c r="J21" s="119"/>
      <c r="K21" s="121"/>
      <c r="L21" s="121"/>
      <c r="M21" s="121"/>
      <c r="N21" s="121"/>
      <c r="O21" s="121"/>
      <c r="P21" s="121"/>
      <c r="Q21" s="121"/>
      <c r="R21" s="121"/>
      <c r="S21" s="121"/>
      <c r="T21" s="121"/>
      <c r="U21" s="121"/>
      <c r="V21" s="121"/>
      <c r="W21" s="121"/>
    </row>
    <row r="22" ht="54.0" customHeight="1">
      <c r="A22" s="103"/>
      <c r="B22" s="104"/>
      <c r="C22" s="92" t="s">
        <v>144</v>
      </c>
      <c r="D22" s="92" t="s">
        <v>400</v>
      </c>
      <c r="E22" s="143"/>
      <c r="F22" s="132" t="s">
        <v>146</v>
      </c>
      <c r="G22" s="93" t="s">
        <v>391</v>
      </c>
      <c r="H22" s="94"/>
      <c r="I22" s="94"/>
      <c r="J22" s="94"/>
      <c r="K22" s="121"/>
      <c r="L22" s="121"/>
      <c r="M22" s="121"/>
      <c r="N22" s="121"/>
      <c r="O22" s="121"/>
      <c r="P22" s="121"/>
      <c r="Q22" s="121"/>
      <c r="R22" s="121"/>
      <c r="S22" s="121"/>
      <c r="T22" s="121"/>
      <c r="U22" s="121"/>
      <c r="V22" s="121"/>
      <c r="W22" s="121"/>
    </row>
    <row r="23" ht="37.5" customHeight="1">
      <c r="A23" s="103"/>
      <c r="B23" s="97"/>
      <c r="C23" s="133" t="s">
        <v>148</v>
      </c>
      <c r="D23" s="133" t="s">
        <v>401</v>
      </c>
      <c r="E23" s="144"/>
      <c r="F23" s="145" t="s">
        <v>150</v>
      </c>
      <c r="G23" s="102" t="s">
        <v>392</v>
      </c>
      <c r="H23" s="100"/>
      <c r="I23" s="100"/>
      <c r="J23" s="100"/>
      <c r="K23" s="121"/>
      <c r="L23" s="121"/>
      <c r="M23" s="121"/>
      <c r="N23" s="121"/>
      <c r="O23" s="121"/>
      <c r="P23" s="121"/>
      <c r="Q23" s="121"/>
      <c r="R23" s="121"/>
      <c r="S23" s="121"/>
      <c r="T23" s="121"/>
      <c r="U23" s="121"/>
      <c r="V23" s="121"/>
      <c r="W23" s="121"/>
    </row>
    <row r="24" ht="37.5" customHeight="1">
      <c r="A24" s="103"/>
      <c r="B24" s="104"/>
      <c r="C24" s="92" t="s">
        <v>152</v>
      </c>
      <c r="D24" s="93">
        <v>0.0</v>
      </c>
      <c r="E24" s="143"/>
      <c r="F24" s="132" t="s">
        <v>153</v>
      </c>
      <c r="G24" s="93">
        <v>0.0</v>
      </c>
      <c r="H24" s="94"/>
      <c r="I24" s="283">
        <v>0.1</v>
      </c>
      <c r="J24" s="94"/>
      <c r="K24" s="121"/>
      <c r="L24" s="121"/>
      <c r="M24" s="121"/>
      <c r="N24" s="121"/>
      <c r="O24" s="121"/>
      <c r="P24" s="121"/>
      <c r="Q24" s="121"/>
      <c r="R24" s="121"/>
      <c r="S24" s="121"/>
      <c r="T24" s="121"/>
      <c r="U24" s="121"/>
      <c r="V24" s="121"/>
      <c r="W24" s="121"/>
    </row>
    <row r="25" ht="37.5" customHeight="1">
      <c r="A25" s="103"/>
      <c r="B25" s="97"/>
      <c r="C25" s="133"/>
      <c r="D25" s="133"/>
      <c r="E25" s="146"/>
      <c r="F25" s="147"/>
      <c r="G25" s="102"/>
      <c r="H25" s="131"/>
      <c r="I25" s="131"/>
      <c r="J25" s="131"/>
      <c r="K25" s="121"/>
      <c r="L25" s="121"/>
      <c r="M25" s="121"/>
      <c r="N25" s="121"/>
      <c r="O25" s="121"/>
      <c r="P25" s="121"/>
      <c r="Q25" s="121"/>
      <c r="R25" s="121"/>
      <c r="S25" s="121"/>
      <c r="T25" s="121"/>
      <c r="U25" s="121"/>
      <c r="V25" s="121"/>
      <c r="W25" s="121"/>
    </row>
    <row r="26" ht="37.5" customHeight="1">
      <c r="A26" s="103"/>
      <c r="B26" s="88" t="s">
        <v>163</v>
      </c>
      <c r="C26" s="148" t="s">
        <v>141</v>
      </c>
      <c r="D26" s="148" t="s">
        <v>399</v>
      </c>
      <c r="E26" s="149" t="s">
        <v>390</v>
      </c>
      <c r="F26" s="150" t="s">
        <v>143</v>
      </c>
      <c r="G26" s="154" t="s">
        <v>396</v>
      </c>
      <c r="H26" s="91"/>
      <c r="I26" s="91"/>
      <c r="J26" s="91"/>
      <c r="K26" s="121"/>
      <c r="L26" s="121"/>
      <c r="M26" s="121"/>
      <c r="N26" s="121"/>
      <c r="O26" s="121"/>
      <c r="P26" s="121"/>
      <c r="Q26" s="121"/>
      <c r="R26" s="121"/>
      <c r="S26" s="121"/>
      <c r="T26" s="121"/>
      <c r="U26" s="121"/>
      <c r="V26" s="121"/>
      <c r="W26" s="121"/>
    </row>
    <row r="27" ht="37.5" customHeight="1">
      <c r="A27" s="103"/>
      <c r="B27" s="97"/>
      <c r="C27" s="133" t="s">
        <v>144</v>
      </c>
      <c r="D27" s="133" t="s">
        <v>400</v>
      </c>
      <c r="E27" s="144"/>
      <c r="F27" s="145" t="s">
        <v>146</v>
      </c>
      <c r="G27" s="102" t="s">
        <v>391</v>
      </c>
      <c r="H27" s="100"/>
      <c r="I27" s="100"/>
      <c r="J27" s="100"/>
      <c r="K27" s="121"/>
      <c r="L27" s="121"/>
      <c r="M27" s="121"/>
      <c r="N27" s="121"/>
      <c r="O27" s="121"/>
      <c r="P27" s="121"/>
      <c r="Q27" s="121"/>
      <c r="R27" s="121"/>
      <c r="S27" s="121"/>
      <c r="T27" s="121"/>
      <c r="U27" s="121"/>
      <c r="V27" s="121"/>
      <c r="W27" s="121"/>
    </row>
    <row r="28" ht="37.5" customHeight="1">
      <c r="A28" s="103"/>
      <c r="B28" s="104"/>
      <c r="C28" s="92" t="s">
        <v>148</v>
      </c>
      <c r="D28" s="92" t="s">
        <v>401</v>
      </c>
      <c r="E28" s="143"/>
      <c r="F28" s="132" t="s">
        <v>150</v>
      </c>
      <c r="G28" s="93" t="s">
        <v>392</v>
      </c>
      <c r="H28" s="94"/>
      <c r="I28" s="94"/>
      <c r="J28" s="94"/>
      <c r="K28" s="121"/>
      <c r="L28" s="121"/>
      <c r="M28" s="121"/>
      <c r="N28" s="121"/>
      <c r="O28" s="121"/>
      <c r="P28" s="121"/>
      <c r="Q28" s="121"/>
      <c r="R28" s="121"/>
      <c r="S28" s="121"/>
      <c r="T28" s="121"/>
      <c r="U28" s="121"/>
      <c r="V28" s="121"/>
      <c r="W28" s="121"/>
    </row>
    <row r="29" ht="37.5" customHeight="1">
      <c r="A29" s="103"/>
      <c r="B29" s="97"/>
      <c r="C29" s="133" t="s">
        <v>152</v>
      </c>
      <c r="D29" s="135">
        <v>0.0</v>
      </c>
      <c r="E29" s="144"/>
      <c r="F29" s="145" t="s">
        <v>153</v>
      </c>
      <c r="G29" s="102"/>
      <c r="H29" s="100"/>
      <c r="I29" s="100"/>
      <c r="J29" s="100"/>
      <c r="K29" s="121"/>
      <c r="L29" s="121"/>
      <c r="M29" s="121"/>
      <c r="N29" s="121"/>
      <c r="O29" s="121"/>
      <c r="P29" s="121"/>
      <c r="Q29" s="121"/>
      <c r="R29" s="121"/>
      <c r="S29" s="121"/>
      <c r="T29" s="121"/>
      <c r="U29" s="121"/>
      <c r="V29" s="121"/>
      <c r="W29" s="121"/>
    </row>
    <row r="30" ht="37.5" customHeight="1">
      <c r="A30" s="103"/>
      <c r="B30" s="104"/>
      <c r="C30" s="92"/>
      <c r="D30" s="92"/>
      <c r="E30" s="152"/>
      <c r="F30" s="153"/>
      <c r="G30" s="93"/>
      <c r="H30" s="115"/>
      <c r="I30" s="115"/>
      <c r="J30" s="115"/>
      <c r="K30" s="121"/>
      <c r="L30" s="121"/>
      <c r="M30" s="121"/>
      <c r="N30" s="121"/>
      <c r="O30" s="121"/>
      <c r="P30" s="121"/>
      <c r="Q30" s="121"/>
      <c r="R30" s="121"/>
      <c r="S30" s="121"/>
      <c r="T30" s="121"/>
      <c r="U30" s="121"/>
      <c r="V30" s="121"/>
      <c r="W30" s="121"/>
    </row>
    <row r="31" ht="37.5" customHeight="1">
      <c r="A31" s="103"/>
      <c r="B31" s="138" t="s">
        <v>167</v>
      </c>
      <c r="C31" s="139" t="s">
        <v>141</v>
      </c>
      <c r="D31" s="139" t="s">
        <v>399</v>
      </c>
      <c r="E31" s="140" t="s">
        <v>390</v>
      </c>
      <c r="F31" s="141" t="s">
        <v>143</v>
      </c>
      <c r="G31" s="190" t="s">
        <v>402</v>
      </c>
      <c r="H31" s="119"/>
      <c r="I31" s="119"/>
      <c r="J31" s="119"/>
      <c r="K31" s="121"/>
      <c r="L31" s="121"/>
      <c r="M31" s="121"/>
      <c r="N31" s="121"/>
      <c r="O31" s="121"/>
      <c r="P31" s="121"/>
      <c r="Q31" s="121"/>
      <c r="R31" s="121"/>
      <c r="S31" s="121"/>
      <c r="T31" s="121"/>
      <c r="U31" s="121"/>
      <c r="V31" s="121"/>
      <c r="W31" s="121"/>
    </row>
    <row r="32" ht="54.75" customHeight="1">
      <c r="A32" s="103"/>
      <c r="B32" s="104"/>
      <c r="C32" s="92" t="s">
        <v>144</v>
      </c>
      <c r="D32" s="92" t="s">
        <v>400</v>
      </c>
      <c r="E32" s="143"/>
      <c r="F32" s="132" t="s">
        <v>146</v>
      </c>
      <c r="G32" s="93" t="s">
        <v>391</v>
      </c>
      <c r="H32" s="94"/>
      <c r="I32" s="94"/>
      <c r="J32" s="94"/>
      <c r="K32" s="121"/>
      <c r="L32" s="121"/>
      <c r="M32" s="121"/>
      <c r="N32" s="121"/>
      <c r="O32" s="121"/>
      <c r="P32" s="121"/>
      <c r="Q32" s="121"/>
      <c r="R32" s="121"/>
      <c r="S32" s="121"/>
      <c r="T32" s="121"/>
      <c r="U32" s="121"/>
      <c r="V32" s="121"/>
      <c r="W32" s="121"/>
    </row>
    <row r="33" ht="37.5" customHeight="1">
      <c r="A33" s="103"/>
      <c r="B33" s="97"/>
      <c r="C33" s="133" t="s">
        <v>148</v>
      </c>
      <c r="D33" s="133" t="s">
        <v>401</v>
      </c>
      <c r="E33" s="144"/>
      <c r="F33" s="145" t="s">
        <v>150</v>
      </c>
      <c r="G33" s="184" t="s">
        <v>403</v>
      </c>
      <c r="H33" s="100"/>
      <c r="I33" s="100"/>
      <c r="J33" s="100"/>
      <c r="K33" s="121"/>
      <c r="L33" s="121"/>
      <c r="M33" s="121"/>
      <c r="N33" s="121"/>
      <c r="O33" s="121"/>
      <c r="P33" s="121"/>
      <c r="Q33" s="121"/>
      <c r="R33" s="121"/>
      <c r="S33" s="121"/>
      <c r="T33" s="121"/>
      <c r="U33" s="121"/>
      <c r="V33" s="121"/>
      <c r="W33" s="121"/>
    </row>
    <row r="34" ht="37.5" customHeight="1">
      <c r="A34" s="103"/>
      <c r="B34" s="104"/>
      <c r="C34" s="92" t="s">
        <v>152</v>
      </c>
      <c r="D34" s="93"/>
      <c r="E34" s="143"/>
      <c r="F34" s="132" t="s">
        <v>153</v>
      </c>
      <c r="G34" s="93"/>
      <c r="H34" s="94"/>
      <c r="I34" s="94"/>
      <c r="J34" s="94"/>
      <c r="K34" s="121"/>
      <c r="L34" s="121"/>
      <c r="M34" s="121"/>
      <c r="N34" s="121"/>
      <c r="O34" s="121"/>
      <c r="P34" s="121"/>
      <c r="Q34" s="121"/>
      <c r="R34" s="121"/>
      <c r="S34" s="121"/>
      <c r="T34" s="121"/>
      <c r="U34" s="121"/>
      <c r="V34" s="121"/>
      <c r="W34" s="121"/>
    </row>
    <row r="35" ht="37.5" customHeight="1">
      <c r="A35" s="103"/>
      <c r="B35" s="97"/>
      <c r="C35" s="133"/>
      <c r="D35" s="133"/>
      <c r="E35" s="146"/>
      <c r="F35" s="147"/>
      <c r="G35" s="102"/>
      <c r="H35" s="131"/>
      <c r="I35" s="131"/>
      <c r="J35" s="131"/>
      <c r="K35" s="121"/>
      <c r="L35" s="121"/>
      <c r="M35" s="121"/>
      <c r="N35" s="121"/>
      <c r="O35" s="121"/>
      <c r="P35" s="121"/>
      <c r="Q35" s="121"/>
      <c r="R35" s="121"/>
      <c r="S35" s="121"/>
      <c r="T35" s="121"/>
      <c r="U35" s="121"/>
      <c r="V35" s="121"/>
      <c r="W35" s="121"/>
    </row>
    <row r="36" ht="37.5" customHeight="1">
      <c r="A36" s="103"/>
      <c r="B36" s="88" t="s">
        <v>168</v>
      </c>
      <c r="C36" s="148" t="s">
        <v>141</v>
      </c>
      <c r="D36" s="148" t="s">
        <v>399</v>
      </c>
      <c r="E36" s="149"/>
      <c r="F36" s="150" t="s">
        <v>143</v>
      </c>
      <c r="G36" s="154"/>
      <c r="H36" s="91"/>
      <c r="I36" s="91"/>
      <c r="J36" s="91"/>
      <c r="K36" s="121"/>
      <c r="L36" s="121"/>
      <c r="M36" s="121"/>
      <c r="N36" s="121"/>
      <c r="O36" s="121"/>
      <c r="P36" s="121"/>
      <c r="Q36" s="121"/>
      <c r="R36" s="121"/>
      <c r="S36" s="121"/>
      <c r="T36" s="121"/>
      <c r="U36" s="121"/>
      <c r="V36" s="121"/>
      <c r="W36" s="121"/>
    </row>
    <row r="37" ht="37.5" customHeight="1">
      <c r="A37" s="103"/>
      <c r="B37" s="97"/>
      <c r="C37" s="133" t="s">
        <v>144</v>
      </c>
      <c r="D37" s="174" t="s">
        <v>404</v>
      </c>
      <c r="E37" s="144"/>
      <c r="F37" s="145" t="s">
        <v>146</v>
      </c>
      <c r="G37" s="102"/>
      <c r="H37" s="100"/>
      <c r="I37" s="100"/>
      <c r="J37" s="100"/>
      <c r="K37" s="121"/>
      <c r="L37" s="121"/>
      <c r="M37" s="121"/>
      <c r="N37" s="121"/>
      <c r="O37" s="121"/>
      <c r="P37" s="121"/>
      <c r="Q37" s="121"/>
      <c r="R37" s="121"/>
      <c r="S37" s="121"/>
      <c r="T37" s="121"/>
      <c r="U37" s="121"/>
      <c r="V37" s="121"/>
      <c r="W37" s="121"/>
    </row>
    <row r="38" ht="37.5" customHeight="1">
      <c r="A38" s="103"/>
      <c r="B38" s="104"/>
      <c r="C38" s="92" t="s">
        <v>148</v>
      </c>
      <c r="D38" s="92" t="s">
        <v>401</v>
      </c>
      <c r="E38" s="143"/>
      <c r="F38" s="132" t="s">
        <v>150</v>
      </c>
      <c r="G38" s="93"/>
      <c r="H38" s="94"/>
      <c r="I38" s="94"/>
      <c r="J38" s="94"/>
      <c r="K38" s="121"/>
      <c r="L38" s="121"/>
      <c r="M38" s="121"/>
      <c r="N38" s="121"/>
      <c r="O38" s="121"/>
      <c r="P38" s="121"/>
      <c r="Q38" s="121"/>
      <c r="R38" s="121"/>
      <c r="S38" s="121"/>
      <c r="T38" s="121"/>
      <c r="U38" s="121"/>
      <c r="V38" s="121"/>
      <c r="W38" s="121"/>
    </row>
    <row r="39" ht="37.5" customHeight="1">
      <c r="A39" s="103"/>
      <c r="B39" s="97"/>
      <c r="C39" s="133" t="s">
        <v>152</v>
      </c>
      <c r="D39" s="135"/>
      <c r="E39" s="144"/>
      <c r="F39" s="145" t="s">
        <v>153</v>
      </c>
      <c r="G39" s="102"/>
      <c r="H39" s="100"/>
      <c r="I39" s="100"/>
      <c r="J39" s="100"/>
      <c r="K39" s="121"/>
      <c r="L39" s="121"/>
      <c r="M39" s="121"/>
      <c r="N39" s="121"/>
      <c r="O39" s="121"/>
      <c r="P39" s="121"/>
      <c r="Q39" s="121"/>
      <c r="R39" s="121"/>
      <c r="S39" s="121"/>
      <c r="T39" s="121"/>
      <c r="U39" s="121"/>
      <c r="V39" s="121"/>
      <c r="W39" s="121"/>
    </row>
    <row r="40" ht="37.5" customHeight="1">
      <c r="A40" s="103"/>
      <c r="B40" s="104"/>
      <c r="C40" s="92"/>
      <c r="D40" s="92"/>
      <c r="E40" s="152"/>
      <c r="F40" s="153"/>
      <c r="G40" s="93"/>
      <c r="H40" s="115"/>
      <c r="I40" s="115"/>
      <c r="J40" s="115"/>
      <c r="K40" s="121"/>
      <c r="L40" s="121"/>
      <c r="M40" s="121"/>
      <c r="N40" s="121"/>
      <c r="O40" s="121"/>
      <c r="P40" s="121"/>
      <c r="Q40" s="121"/>
      <c r="R40" s="121"/>
      <c r="S40" s="121"/>
      <c r="T40" s="121"/>
      <c r="U40" s="121"/>
      <c r="V40" s="121"/>
      <c r="W40" s="121"/>
    </row>
    <row r="41" ht="37.5" customHeight="1">
      <c r="A41" s="103"/>
      <c r="B41" s="138" t="s">
        <v>169</v>
      </c>
      <c r="C41" s="139" t="s">
        <v>141</v>
      </c>
      <c r="D41" s="139"/>
      <c r="E41" s="140"/>
      <c r="F41" s="141" t="s">
        <v>143</v>
      </c>
      <c r="G41" s="142"/>
      <c r="H41" s="119"/>
      <c r="I41" s="119"/>
      <c r="J41" s="119"/>
      <c r="K41" s="121"/>
      <c r="L41" s="121"/>
      <c r="M41" s="121"/>
      <c r="N41" s="121"/>
      <c r="O41" s="121"/>
      <c r="P41" s="121"/>
      <c r="Q41" s="121"/>
      <c r="R41" s="121"/>
      <c r="S41" s="121"/>
      <c r="T41" s="121"/>
      <c r="U41" s="121"/>
      <c r="V41" s="121"/>
      <c r="W41" s="121"/>
    </row>
    <row r="42" ht="37.5" customHeight="1">
      <c r="A42" s="103"/>
      <c r="B42" s="104"/>
      <c r="C42" s="92" t="s">
        <v>144</v>
      </c>
      <c r="D42" s="92"/>
      <c r="E42" s="143"/>
      <c r="F42" s="132" t="s">
        <v>146</v>
      </c>
      <c r="G42" s="93"/>
      <c r="H42" s="94"/>
      <c r="I42" s="94"/>
      <c r="J42" s="94"/>
      <c r="K42" s="121"/>
      <c r="L42" s="121"/>
      <c r="M42" s="121"/>
      <c r="N42" s="121"/>
      <c r="O42" s="121"/>
      <c r="P42" s="121"/>
      <c r="Q42" s="121"/>
      <c r="R42" s="121"/>
      <c r="S42" s="121"/>
      <c r="T42" s="121"/>
      <c r="U42" s="121"/>
      <c r="V42" s="121"/>
      <c r="W42" s="121"/>
    </row>
    <row r="43" ht="37.5" customHeight="1">
      <c r="A43" s="103"/>
      <c r="B43" s="97"/>
      <c r="C43" s="133" t="s">
        <v>148</v>
      </c>
      <c r="D43" s="133"/>
      <c r="E43" s="144"/>
      <c r="F43" s="145" t="s">
        <v>150</v>
      </c>
      <c r="G43" s="102"/>
      <c r="H43" s="100"/>
      <c r="I43" s="100"/>
      <c r="J43" s="100"/>
      <c r="K43" s="121"/>
      <c r="L43" s="121"/>
      <c r="M43" s="121"/>
      <c r="N43" s="121"/>
      <c r="O43" s="121"/>
      <c r="P43" s="121"/>
      <c r="Q43" s="121"/>
      <c r="R43" s="121"/>
      <c r="S43" s="121"/>
      <c r="T43" s="121"/>
      <c r="U43" s="121"/>
      <c r="V43" s="121"/>
      <c r="W43" s="121"/>
    </row>
    <row r="44" ht="37.5" customHeight="1">
      <c r="A44" s="103"/>
      <c r="B44" s="104"/>
      <c r="C44" s="92" t="s">
        <v>152</v>
      </c>
      <c r="D44" s="93"/>
      <c r="E44" s="143"/>
      <c r="F44" s="132" t="s">
        <v>153</v>
      </c>
      <c r="G44" s="93"/>
      <c r="H44" s="94"/>
      <c r="I44" s="94"/>
      <c r="J44" s="94"/>
      <c r="K44" s="121"/>
      <c r="L44" s="121"/>
      <c r="M44" s="121"/>
      <c r="N44" s="121"/>
      <c r="O44" s="121"/>
      <c r="P44" s="121"/>
      <c r="Q44" s="121"/>
      <c r="R44" s="121"/>
      <c r="S44" s="121"/>
      <c r="T44" s="121"/>
      <c r="U44" s="121"/>
      <c r="V44" s="121"/>
      <c r="W44" s="121"/>
    </row>
    <row r="45" ht="37.5" customHeight="1">
      <c r="A45" s="103"/>
      <c r="B45" s="97"/>
      <c r="C45" s="133"/>
      <c r="D45" s="133"/>
      <c r="E45" s="146"/>
      <c r="F45" s="147"/>
      <c r="G45" s="102"/>
      <c r="H45" s="131"/>
      <c r="I45" s="131"/>
      <c r="J45" s="131"/>
      <c r="K45" s="121"/>
      <c r="L45" s="121"/>
      <c r="M45" s="121"/>
      <c r="N45" s="121"/>
      <c r="O45" s="121"/>
      <c r="P45" s="121"/>
      <c r="Q45" s="121"/>
      <c r="R45" s="121"/>
      <c r="S45" s="121"/>
      <c r="T45" s="121"/>
      <c r="U45" s="121"/>
      <c r="V45" s="121"/>
      <c r="W45" s="121"/>
    </row>
    <row r="46" ht="37.5" customHeight="1">
      <c r="A46" s="103"/>
      <c r="B46" s="88" t="s">
        <v>170</v>
      </c>
      <c r="C46" s="148" t="s">
        <v>141</v>
      </c>
      <c r="D46" s="148"/>
      <c r="E46" s="149"/>
      <c r="F46" s="150" t="s">
        <v>143</v>
      </c>
      <c r="G46" s="154"/>
      <c r="H46" s="91"/>
      <c r="I46" s="91"/>
      <c r="J46" s="91"/>
      <c r="K46" s="121"/>
      <c r="L46" s="121"/>
      <c r="M46" s="121"/>
      <c r="N46" s="121"/>
      <c r="O46" s="121"/>
      <c r="P46" s="121"/>
      <c r="Q46" s="121"/>
      <c r="R46" s="121"/>
      <c r="S46" s="121"/>
      <c r="T46" s="121"/>
      <c r="U46" s="121"/>
      <c r="V46" s="121"/>
      <c r="W46" s="121"/>
    </row>
    <row r="47" ht="37.5" customHeight="1">
      <c r="A47" s="103"/>
      <c r="B47" s="97"/>
      <c r="C47" s="133" t="s">
        <v>144</v>
      </c>
      <c r="D47" s="133"/>
      <c r="E47" s="144"/>
      <c r="F47" s="145" t="s">
        <v>146</v>
      </c>
      <c r="G47" s="102"/>
      <c r="H47" s="100"/>
      <c r="I47" s="100"/>
      <c r="J47" s="100"/>
      <c r="K47" s="121"/>
      <c r="L47" s="121"/>
      <c r="M47" s="121"/>
      <c r="N47" s="121"/>
      <c r="O47" s="121"/>
      <c r="P47" s="121"/>
      <c r="Q47" s="121"/>
      <c r="R47" s="121"/>
      <c r="S47" s="121"/>
      <c r="T47" s="121"/>
      <c r="U47" s="121"/>
      <c r="V47" s="121"/>
      <c r="W47" s="121"/>
    </row>
    <row r="48" ht="37.5" customHeight="1">
      <c r="A48" s="103"/>
      <c r="B48" s="104"/>
      <c r="C48" s="92" t="s">
        <v>148</v>
      </c>
      <c r="D48" s="92"/>
      <c r="E48" s="143"/>
      <c r="F48" s="132" t="s">
        <v>150</v>
      </c>
      <c r="G48" s="93"/>
      <c r="H48" s="94"/>
      <c r="I48" s="94"/>
      <c r="J48" s="94"/>
      <c r="K48" s="121"/>
      <c r="L48" s="121"/>
      <c r="M48" s="121"/>
      <c r="N48" s="121"/>
      <c r="O48" s="121"/>
      <c r="P48" s="121"/>
      <c r="Q48" s="121"/>
      <c r="R48" s="121"/>
      <c r="S48" s="121"/>
      <c r="T48" s="121"/>
      <c r="U48" s="121"/>
      <c r="V48" s="121"/>
      <c r="W48" s="121"/>
    </row>
    <row r="49" ht="37.5" customHeight="1">
      <c r="A49" s="103"/>
      <c r="B49" s="97"/>
      <c r="C49" s="133" t="s">
        <v>152</v>
      </c>
      <c r="D49" s="135"/>
      <c r="E49" s="144"/>
      <c r="F49" s="145" t="s">
        <v>153</v>
      </c>
      <c r="G49" s="102"/>
      <c r="H49" s="100"/>
      <c r="I49" s="100"/>
      <c r="J49" s="100"/>
      <c r="K49" s="121"/>
      <c r="L49" s="121"/>
      <c r="M49" s="121"/>
      <c r="N49" s="121"/>
      <c r="O49" s="121"/>
      <c r="P49" s="121"/>
      <c r="Q49" s="121"/>
      <c r="R49" s="121"/>
      <c r="S49" s="121"/>
      <c r="T49" s="121"/>
      <c r="U49" s="121"/>
      <c r="V49" s="121"/>
      <c r="W49" s="121"/>
    </row>
    <row r="50" ht="37.5" customHeight="1">
      <c r="A50" s="103"/>
      <c r="B50" s="104"/>
      <c r="C50" s="92"/>
      <c r="D50" s="92"/>
      <c r="E50" s="152"/>
      <c r="F50" s="153"/>
      <c r="G50" s="93"/>
      <c r="H50" s="115"/>
      <c r="I50" s="115"/>
      <c r="J50" s="115"/>
      <c r="K50" s="121"/>
      <c r="L50" s="121"/>
      <c r="M50" s="121"/>
      <c r="N50" s="121"/>
      <c r="O50" s="121"/>
      <c r="P50" s="121"/>
      <c r="Q50" s="121"/>
      <c r="R50" s="121"/>
      <c r="S50" s="121"/>
      <c r="T50" s="121"/>
      <c r="U50" s="121"/>
      <c r="V50" s="121"/>
      <c r="W50" s="121"/>
    </row>
    <row r="51" ht="37.5" customHeight="1">
      <c r="A51" s="103"/>
      <c r="B51" s="138" t="s">
        <v>173</v>
      </c>
      <c r="C51" s="139" t="s">
        <v>141</v>
      </c>
      <c r="D51" s="139"/>
      <c r="E51" s="140"/>
      <c r="F51" s="141" t="s">
        <v>143</v>
      </c>
      <c r="G51" s="142"/>
      <c r="H51" s="119"/>
      <c r="I51" s="119"/>
      <c r="J51" s="119"/>
      <c r="K51" s="121"/>
      <c r="L51" s="121"/>
      <c r="M51" s="121"/>
      <c r="N51" s="121"/>
      <c r="O51" s="121"/>
      <c r="P51" s="121"/>
      <c r="Q51" s="121"/>
      <c r="R51" s="121"/>
      <c r="S51" s="121"/>
      <c r="T51" s="121"/>
      <c r="U51" s="121"/>
      <c r="V51" s="121"/>
      <c r="W51" s="121"/>
    </row>
    <row r="52" ht="37.5" customHeight="1">
      <c r="A52" s="103"/>
      <c r="B52" s="104"/>
      <c r="C52" s="92" t="s">
        <v>144</v>
      </c>
      <c r="D52" s="92"/>
      <c r="E52" s="143"/>
      <c r="F52" s="132" t="s">
        <v>146</v>
      </c>
      <c r="G52" s="93"/>
      <c r="H52" s="94"/>
      <c r="I52" s="94"/>
      <c r="J52" s="94"/>
      <c r="K52" s="121"/>
      <c r="L52" s="121"/>
      <c r="M52" s="121"/>
      <c r="N52" s="121"/>
      <c r="O52" s="121"/>
      <c r="P52" s="121"/>
      <c r="Q52" s="121"/>
      <c r="R52" s="121"/>
      <c r="S52" s="121"/>
      <c r="T52" s="121"/>
      <c r="U52" s="121"/>
      <c r="V52" s="121"/>
      <c r="W52" s="121"/>
    </row>
    <row r="53" ht="37.5" customHeight="1">
      <c r="A53" s="103"/>
      <c r="B53" s="97"/>
      <c r="C53" s="133" t="s">
        <v>148</v>
      </c>
      <c r="D53" s="133"/>
      <c r="E53" s="144"/>
      <c r="F53" s="145" t="s">
        <v>150</v>
      </c>
      <c r="G53" s="102"/>
      <c r="H53" s="100"/>
      <c r="I53" s="100"/>
      <c r="J53" s="100"/>
      <c r="K53" s="121"/>
      <c r="L53" s="121"/>
      <c r="M53" s="121"/>
      <c r="N53" s="121"/>
      <c r="O53" s="121"/>
      <c r="P53" s="121"/>
      <c r="Q53" s="121"/>
      <c r="R53" s="121"/>
      <c r="S53" s="121"/>
      <c r="T53" s="121"/>
      <c r="U53" s="121"/>
      <c r="V53" s="121"/>
      <c r="W53" s="121"/>
    </row>
    <row r="54" ht="37.5" customHeight="1">
      <c r="A54" s="103"/>
      <c r="B54" s="104"/>
      <c r="C54" s="92" t="s">
        <v>152</v>
      </c>
      <c r="D54" s="93"/>
      <c r="E54" s="143"/>
      <c r="F54" s="132" t="s">
        <v>153</v>
      </c>
      <c r="G54" s="93"/>
      <c r="H54" s="94"/>
      <c r="I54" s="94"/>
      <c r="J54" s="94"/>
      <c r="K54" s="121"/>
      <c r="L54" s="121"/>
      <c r="M54" s="121"/>
      <c r="N54" s="121"/>
      <c r="O54" s="121"/>
      <c r="P54" s="121"/>
      <c r="Q54" s="121"/>
      <c r="R54" s="121"/>
      <c r="S54" s="121"/>
      <c r="T54" s="121"/>
      <c r="U54" s="121"/>
      <c r="V54" s="121"/>
      <c r="W54" s="121"/>
    </row>
    <row r="55" ht="37.5" customHeight="1">
      <c r="A55" s="103"/>
      <c r="B55" s="97"/>
      <c r="C55" s="133"/>
      <c r="D55" s="133"/>
      <c r="E55" s="146"/>
      <c r="F55" s="147"/>
      <c r="G55" s="102"/>
      <c r="H55" s="131"/>
      <c r="I55" s="131"/>
      <c r="J55" s="131"/>
      <c r="K55" s="121"/>
      <c r="L55" s="121"/>
      <c r="M55" s="121"/>
      <c r="N55" s="121"/>
      <c r="O55" s="121"/>
      <c r="P55" s="121"/>
      <c r="Q55" s="121"/>
      <c r="R55" s="121"/>
      <c r="S55" s="121"/>
      <c r="T55" s="121"/>
      <c r="U55" s="121"/>
      <c r="V55" s="121"/>
      <c r="W55" s="121"/>
    </row>
    <row r="56" ht="37.5" customHeight="1">
      <c r="A56" s="103"/>
      <c r="B56" s="88" t="s">
        <v>176</v>
      </c>
      <c r="C56" s="148" t="s">
        <v>141</v>
      </c>
      <c r="D56" s="148"/>
      <c r="E56" s="149"/>
      <c r="F56" s="150" t="s">
        <v>143</v>
      </c>
      <c r="G56" s="154"/>
      <c r="H56" s="91"/>
      <c r="I56" s="91"/>
      <c r="J56" s="91"/>
      <c r="K56" s="121"/>
      <c r="L56" s="121"/>
      <c r="M56" s="121"/>
      <c r="N56" s="121"/>
      <c r="O56" s="121"/>
      <c r="P56" s="121"/>
      <c r="Q56" s="121"/>
      <c r="R56" s="121"/>
      <c r="S56" s="121"/>
      <c r="T56" s="121"/>
      <c r="U56" s="121"/>
      <c r="V56" s="121"/>
      <c r="W56" s="121"/>
    </row>
    <row r="57" ht="37.5" customHeight="1">
      <c r="A57" s="103"/>
      <c r="B57" s="97"/>
      <c r="C57" s="133" t="s">
        <v>144</v>
      </c>
      <c r="D57" s="133"/>
      <c r="E57" s="144"/>
      <c r="F57" s="145" t="s">
        <v>146</v>
      </c>
      <c r="G57" s="102"/>
      <c r="H57" s="100"/>
      <c r="I57" s="100"/>
      <c r="J57" s="100"/>
      <c r="K57" s="121"/>
      <c r="L57" s="121"/>
      <c r="M57" s="121"/>
      <c r="N57" s="121"/>
      <c r="O57" s="121"/>
      <c r="P57" s="121"/>
      <c r="Q57" s="121"/>
      <c r="R57" s="121"/>
      <c r="S57" s="121"/>
      <c r="T57" s="121"/>
      <c r="U57" s="121"/>
      <c r="V57" s="121"/>
      <c r="W57" s="121"/>
    </row>
    <row r="58" ht="37.5" customHeight="1">
      <c r="A58" s="103"/>
      <c r="B58" s="104"/>
      <c r="C58" s="92" t="s">
        <v>148</v>
      </c>
      <c r="D58" s="92"/>
      <c r="E58" s="143"/>
      <c r="F58" s="132" t="s">
        <v>150</v>
      </c>
      <c r="G58" s="93"/>
      <c r="H58" s="94"/>
      <c r="I58" s="94"/>
      <c r="J58" s="94"/>
      <c r="K58" s="121"/>
      <c r="L58" s="121"/>
      <c r="M58" s="121"/>
      <c r="N58" s="121"/>
      <c r="O58" s="121"/>
      <c r="P58" s="121"/>
      <c r="Q58" s="121"/>
      <c r="R58" s="121"/>
      <c r="S58" s="121"/>
      <c r="T58" s="121"/>
      <c r="U58" s="121"/>
      <c r="V58" s="121"/>
      <c r="W58" s="121"/>
    </row>
    <row r="59" ht="37.5" customHeight="1">
      <c r="A59" s="103"/>
      <c r="B59" s="97"/>
      <c r="C59" s="133" t="s">
        <v>152</v>
      </c>
      <c r="D59" s="135"/>
      <c r="E59" s="144"/>
      <c r="F59" s="145" t="s">
        <v>153</v>
      </c>
      <c r="G59" s="102"/>
      <c r="H59" s="100"/>
      <c r="I59" s="100"/>
      <c r="J59" s="100"/>
      <c r="K59" s="121"/>
      <c r="L59" s="121"/>
      <c r="M59" s="121"/>
      <c r="N59" s="121"/>
      <c r="O59" s="121"/>
      <c r="P59" s="121"/>
      <c r="Q59" s="121"/>
      <c r="R59" s="121"/>
      <c r="S59" s="121"/>
      <c r="T59" s="121"/>
      <c r="U59" s="121"/>
      <c r="V59" s="121"/>
      <c r="W59" s="121"/>
    </row>
    <row r="60" ht="37.5" customHeight="1">
      <c r="A60" s="103"/>
      <c r="B60" s="104"/>
      <c r="C60" s="92"/>
      <c r="D60" s="92"/>
      <c r="E60" s="152"/>
      <c r="F60" s="153"/>
      <c r="G60" s="93"/>
      <c r="H60" s="115"/>
      <c r="I60" s="115"/>
      <c r="J60" s="115"/>
      <c r="K60" s="121"/>
      <c r="L60" s="121"/>
      <c r="M60" s="121"/>
      <c r="N60" s="121"/>
      <c r="O60" s="121"/>
      <c r="P60" s="121"/>
      <c r="Q60" s="121"/>
      <c r="R60" s="121"/>
      <c r="S60" s="121"/>
      <c r="T60" s="121"/>
      <c r="U60" s="121"/>
      <c r="V60" s="121"/>
      <c r="W60" s="121"/>
    </row>
    <row r="61" ht="37.5" customHeight="1">
      <c r="A61" s="103"/>
      <c r="B61" s="138" t="s">
        <v>177</v>
      </c>
      <c r="C61" s="139" t="s">
        <v>141</v>
      </c>
      <c r="D61" s="139" t="s">
        <v>178</v>
      </c>
      <c r="E61" s="140"/>
      <c r="F61" s="141" t="s">
        <v>143</v>
      </c>
      <c r="G61" s="142"/>
      <c r="H61" s="119"/>
      <c r="I61" s="119"/>
      <c r="J61" s="119"/>
      <c r="K61" s="121"/>
      <c r="L61" s="121"/>
      <c r="M61" s="121"/>
      <c r="N61" s="121"/>
      <c r="O61" s="121"/>
      <c r="P61" s="121"/>
      <c r="Q61" s="121"/>
      <c r="R61" s="121"/>
      <c r="S61" s="121"/>
      <c r="T61" s="121"/>
      <c r="U61" s="121"/>
      <c r="V61" s="121"/>
      <c r="W61" s="121"/>
    </row>
    <row r="62" ht="37.5" customHeight="1">
      <c r="A62" s="103"/>
      <c r="B62" s="104"/>
      <c r="C62" s="92" t="s">
        <v>144</v>
      </c>
      <c r="D62" s="92"/>
      <c r="E62" s="143"/>
      <c r="F62" s="132" t="s">
        <v>146</v>
      </c>
      <c r="G62" s="93"/>
      <c r="H62" s="94"/>
      <c r="I62" s="94"/>
      <c r="J62" s="94"/>
      <c r="K62" s="121"/>
      <c r="L62" s="121"/>
      <c r="M62" s="121"/>
      <c r="N62" s="121"/>
      <c r="O62" s="121"/>
      <c r="P62" s="121"/>
      <c r="Q62" s="121"/>
      <c r="R62" s="121"/>
      <c r="S62" s="121"/>
      <c r="T62" s="121"/>
      <c r="U62" s="121"/>
      <c r="V62" s="121"/>
      <c r="W62" s="121"/>
    </row>
    <row r="63" ht="37.5" customHeight="1">
      <c r="A63" s="103"/>
      <c r="B63" s="97"/>
      <c r="C63" s="133" t="s">
        <v>148</v>
      </c>
      <c r="D63" s="133"/>
      <c r="E63" s="144"/>
      <c r="F63" s="145" t="s">
        <v>150</v>
      </c>
      <c r="G63" s="102"/>
      <c r="H63" s="100"/>
      <c r="I63" s="100"/>
      <c r="J63" s="100"/>
      <c r="K63" s="121"/>
      <c r="L63" s="121"/>
      <c r="M63" s="121"/>
      <c r="N63" s="121"/>
      <c r="O63" s="121"/>
      <c r="P63" s="121"/>
      <c r="Q63" s="121"/>
      <c r="R63" s="121"/>
      <c r="S63" s="121"/>
      <c r="T63" s="121"/>
      <c r="U63" s="121"/>
      <c r="V63" s="121"/>
      <c r="W63" s="121"/>
    </row>
    <row r="64" ht="37.5" customHeight="1">
      <c r="A64" s="103"/>
      <c r="B64" s="104"/>
      <c r="C64" s="92" t="s">
        <v>152</v>
      </c>
      <c r="D64" s="93"/>
      <c r="E64" s="143"/>
      <c r="F64" s="132" t="s">
        <v>153</v>
      </c>
      <c r="G64" s="93"/>
      <c r="H64" s="94"/>
      <c r="I64" s="94"/>
      <c r="J64" s="94"/>
      <c r="K64" s="121"/>
      <c r="L64" s="121"/>
      <c r="M64" s="121"/>
      <c r="N64" s="121"/>
      <c r="O64" s="121"/>
      <c r="P64" s="121"/>
      <c r="Q64" s="121"/>
      <c r="R64" s="121"/>
      <c r="S64" s="121"/>
      <c r="T64" s="121"/>
      <c r="U64" s="121"/>
      <c r="V64" s="121"/>
      <c r="W64" s="121"/>
    </row>
    <row r="65" ht="37.5" customHeight="1">
      <c r="A65" s="155"/>
      <c r="B65" s="156"/>
      <c r="C65" s="157"/>
      <c r="D65" s="157"/>
      <c r="E65" s="146"/>
      <c r="F65" s="158"/>
      <c r="G65" s="159"/>
      <c r="H65" s="131"/>
      <c r="I65" s="131"/>
      <c r="J65" s="131"/>
      <c r="K65" s="121"/>
      <c r="L65" s="121"/>
      <c r="M65" s="121"/>
      <c r="N65" s="121"/>
      <c r="O65" s="121"/>
      <c r="P65" s="121"/>
      <c r="Q65" s="121"/>
      <c r="R65" s="121"/>
      <c r="S65" s="121"/>
      <c r="T65" s="121"/>
      <c r="U65" s="121"/>
      <c r="V65" s="121"/>
      <c r="W65" s="121"/>
    </row>
    <row r="66" ht="36.75" customHeight="1">
      <c r="A66" s="160"/>
      <c r="B66" s="161"/>
      <c r="C66" s="92"/>
      <c r="D66" s="92"/>
      <c r="E66" s="92"/>
      <c r="F66" s="92"/>
      <c r="G66" s="93"/>
      <c r="H66" s="92"/>
      <c r="I66" s="92"/>
      <c r="J66" s="92"/>
    </row>
    <row r="67" ht="36.75" customHeight="1">
      <c r="A67" s="160"/>
      <c r="B67" s="162"/>
      <c r="C67" s="133"/>
      <c r="D67" s="133"/>
      <c r="E67" s="101"/>
      <c r="F67" s="101"/>
      <c r="G67" s="102"/>
      <c r="H67" s="101"/>
      <c r="I67" s="101"/>
      <c r="J67" s="101"/>
    </row>
    <row r="68" ht="36.75" customHeight="1">
      <c r="A68" s="160"/>
      <c r="B68" s="161"/>
      <c r="C68" s="92"/>
      <c r="D68" s="92"/>
      <c r="E68" s="92"/>
      <c r="F68" s="92"/>
      <c r="G68" s="93"/>
      <c r="H68" s="92"/>
      <c r="I68" s="92"/>
      <c r="J68" s="92"/>
    </row>
    <row r="69" ht="36.75" customHeight="1">
      <c r="A69" s="160"/>
      <c r="B69" s="162"/>
      <c r="C69" s="133"/>
      <c r="D69" s="133"/>
      <c r="E69" s="101"/>
      <c r="F69" s="101"/>
      <c r="G69" s="102"/>
      <c r="H69" s="101"/>
      <c r="I69" s="101"/>
      <c r="J69" s="101"/>
    </row>
    <row r="70" ht="36.75" customHeight="1">
      <c r="A70" s="160"/>
      <c r="B70" s="161"/>
      <c r="C70" s="92"/>
      <c r="D70" s="92"/>
      <c r="E70" s="112"/>
      <c r="F70" s="112"/>
      <c r="G70" s="93"/>
      <c r="H70" s="92"/>
      <c r="I70" s="92"/>
      <c r="J70" s="92"/>
    </row>
    <row r="71" ht="36.75" customHeight="1">
      <c r="A71" s="160"/>
      <c r="B71" s="162"/>
      <c r="C71" s="133"/>
      <c r="D71" s="133"/>
      <c r="E71" s="101"/>
      <c r="F71" s="101"/>
      <c r="G71" s="102"/>
      <c r="H71" s="101"/>
      <c r="I71" s="101"/>
      <c r="J71" s="101"/>
    </row>
    <row r="72" ht="36.75" customHeight="1">
      <c r="A72" s="160"/>
      <c r="B72" s="161"/>
      <c r="C72" s="92"/>
      <c r="D72" s="92"/>
      <c r="E72" s="92"/>
      <c r="F72" s="92"/>
      <c r="G72" s="93"/>
      <c r="H72" s="92"/>
      <c r="I72" s="92"/>
      <c r="J72" s="92"/>
    </row>
    <row r="73" ht="36.75" customHeight="1">
      <c r="A73" s="160"/>
      <c r="B73" s="162"/>
      <c r="C73" s="133"/>
      <c r="D73" s="133"/>
      <c r="E73" s="101"/>
      <c r="F73" s="101"/>
      <c r="G73" s="102"/>
      <c r="H73" s="101"/>
      <c r="I73" s="101"/>
      <c r="J73" s="101"/>
    </row>
    <row r="74" ht="36.75" customHeight="1">
      <c r="A74" s="160"/>
      <c r="B74" s="161"/>
      <c r="C74" s="92"/>
      <c r="D74" s="92"/>
      <c r="E74" s="92"/>
      <c r="F74" s="92"/>
      <c r="G74" s="93"/>
      <c r="H74" s="92"/>
      <c r="I74" s="92"/>
      <c r="J74" s="92"/>
    </row>
    <row r="75" ht="36.75" customHeight="1">
      <c r="A75" s="160"/>
      <c r="B75" s="162"/>
      <c r="C75" s="133"/>
      <c r="D75" s="133"/>
      <c r="E75" s="163"/>
      <c r="F75" s="163"/>
      <c r="G75" s="102"/>
      <c r="H75" s="101"/>
      <c r="I75" s="101"/>
      <c r="J75" s="101"/>
    </row>
    <row r="76" ht="36.75" customHeight="1">
      <c r="A76" s="160"/>
      <c r="B76" s="161"/>
      <c r="C76" s="75"/>
      <c r="D76" s="75"/>
      <c r="E76" s="75"/>
      <c r="F76" s="75"/>
      <c r="G76" s="76"/>
      <c r="H76" s="75"/>
      <c r="I76" s="75"/>
      <c r="J76" s="75"/>
    </row>
    <row r="77" ht="36.75" customHeight="1">
      <c r="A77" s="160"/>
      <c r="B77" s="162"/>
      <c r="C77" s="164"/>
      <c r="D77" s="164"/>
      <c r="E77" s="165"/>
      <c r="F77" s="165"/>
      <c r="G77" s="166"/>
      <c r="H77" s="165"/>
      <c r="I77" s="165"/>
      <c r="J77" s="165"/>
    </row>
    <row r="78" ht="36.75" customHeight="1">
      <c r="A78" s="160"/>
      <c r="B78" s="161"/>
      <c r="C78" s="75"/>
      <c r="D78" s="75"/>
      <c r="E78" s="75"/>
      <c r="F78" s="75"/>
      <c r="G78" s="76"/>
      <c r="H78" s="75"/>
      <c r="I78" s="75"/>
      <c r="J78" s="75"/>
    </row>
    <row r="79" ht="36.75" customHeight="1">
      <c r="A79" s="160"/>
      <c r="B79" s="162"/>
      <c r="C79" s="164"/>
      <c r="D79" s="164"/>
      <c r="E79" s="165"/>
      <c r="F79" s="165"/>
      <c r="G79" s="166"/>
      <c r="H79" s="165"/>
      <c r="I79" s="165"/>
      <c r="J79" s="165"/>
    </row>
    <row r="80" ht="36.75" customHeight="1">
      <c r="A80" s="160"/>
      <c r="B80" s="161"/>
      <c r="C80" s="75"/>
      <c r="D80" s="75"/>
      <c r="E80" s="161"/>
      <c r="F80" s="161"/>
      <c r="G80" s="76"/>
      <c r="H80" s="75"/>
      <c r="I80" s="75"/>
      <c r="J80" s="75"/>
    </row>
    <row r="81" ht="36.75" customHeight="1">
      <c r="A81" s="160"/>
      <c r="B81" s="162"/>
      <c r="C81" s="164"/>
      <c r="D81" s="164"/>
      <c r="E81" s="165"/>
      <c r="F81" s="165"/>
      <c r="G81" s="166"/>
      <c r="H81" s="165"/>
      <c r="I81" s="165"/>
      <c r="J81" s="165"/>
    </row>
    <row r="82" ht="36.75" customHeight="1">
      <c r="A82" s="160"/>
      <c r="B82" s="161"/>
      <c r="C82" s="75"/>
      <c r="D82" s="75"/>
      <c r="E82" s="75"/>
      <c r="F82" s="75"/>
      <c r="G82" s="76"/>
      <c r="H82" s="75"/>
      <c r="I82" s="75"/>
      <c r="J82" s="75"/>
    </row>
    <row r="83" ht="36.75" customHeight="1">
      <c r="A83" s="160"/>
      <c r="B83" s="162"/>
      <c r="C83" s="164"/>
      <c r="D83" s="164"/>
      <c r="E83" s="165"/>
      <c r="F83" s="165"/>
      <c r="G83" s="166"/>
      <c r="H83" s="165"/>
      <c r="I83" s="165"/>
      <c r="J83" s="165"/>
    </row>
    <row r="84" ht="36.75" customHeight="1">
      <c r="A84" s="160"/>
      <c r="B84" s="161"/>
      <c r="C84" s="75"/>
      <c r="D84" s="75"/>
      <c r="E84" s="75"/>
      <c r="F84" s="75"/>
      <c r="G84" s="76"/>
      <c r="H84" s="75"/>
      <c r="I84" s="75"/>
      <c r="J84" s="75"/>
    </row>
    <row r="85" ht="36.75" customHeight="1">
      <c r="A85" s="160"/>
      <c r="B85" s="162"/>
      <c r="C85" s="164"/>
      <c r="D85" s="164"/>
      <c r="E85" s="167"/>
      <c r="F85" s="167"/>
      <c r="G85" s="166"/>
      <c r="H85" s="165"/>
      <c r="I85" s="165"/>
      <c r="J85" s="165"/>
    </row>
    <row r="86" ht="36.75" customHeight="1">
      <c r="A86" s="160"/>
      <c r="B86" s="161"/>
      <c r="C86" s="75"/>
      <c r="D86" s="75"/>
      <c r="E86" s="75"/>
      <c r="F86" s="75"/>
      <c r="G86" s="76"/>
      <c r="H86" s="75"/>
      <c r="I86" s="75"/>
      <c r="J86" s="75"/>
    </row>
    <row r="87" ht="36.75" customHeight="1">
      <c r="A87" s="160"/>
      <c r="B87" s="162"/>
      <c r="C87" s="164"/>
      <c r="D87" s="164"/>
      <c r="E87" s="165"/>
      <c r="F87" s="165"/>
      <c r="G87" s="166"/>
      <c r="H87" s="165"/>
      <c r="I87" s="165"/>
      <c r="J87" s="165"/>
    </row>
    <row r="88" ht="36.75" customHeight="1">
      <c r="A88" s="160"/>
      <c r="B88" s="161"/>
      <c r="C88" s="75"/>
      <c r="D88" s="75"/>
      <c r="E88" s="75"/>
      <c r="F88" s="75"/>
      <c r="G88" s="76"/>
      <c r="H88" s="75"/>
      <c r="I88" s="75"/>
      <c r="J88" s="75"/>
    </row>
    <row r="89" ht="36.75" customHeight="1">
      <c r="A89" s="160"/>
      <c r="B89" s="162"/>
      <c r="C89" s="164"/>
      <c r="D89" s="164"/>
      <c r="E89" s="165"/>
      <c r="F89" s="165"/>
      <c r="G89" s="166"/>
      <c r="H89" s="165"/>
      <c r="I89" s="165"/>
      <c r="J89" s="165"/>
    </row>
    <row r="90" ht="36.75" customHeight="1">
      <c r="A90" s="160"/>
      <c r="B90" s="161"/>
      <c r="C90" s="75"/>
      <c r="D90" s="75"/>
      <c r="E90" s="161"/>
      <c r="F90" s="161"/>
      <c r="G90" s="76"/>
      <c r="H90" s="75"/>
      <c r="I90" s="75"/>
      <c r="J90" s="75"/>
    </row>
    <row r="91" ht="36.75" customHeight="1">
      <c r="A91" s="160"/>
      <c r="B91" s="162"/>
      <c r="C91" s="164"/>
      <c r="D91" s="164"/>
      <c r="E91" s="165"/>
      <c r="F91" s="165"/>
      <c r="G91" s="166"/>
      <c r="H91" s="165"/>
      <c r="I91" s="165"/>
      <c r="J91" s="165"/>
    </row>
    <row r="92" ht="36.75" customHeight="1">
      <c r="A92" s="160"/>
      <c r="B92" s="161"/>
      <c r="C92" s="75"/>
      <c r="D92" s="75"/>
      <c r="E92" s="75"/>
      <c r="F92" s="75"/>
      <c r="G92" s="76"/>
      <c r="H92" s="75"/>
      <c r="I92" s="75"/>
      <c r="J92" s="75"/>
    </row>
    <row r="93" ht="36.75" customHeight="1">
      <c r="A93" s="160"/>
      <c r="B93" s="162"/>
      <c r="C93" s="164"/>
      <c r="D93" s="164"/>
      <c r="E93" s="165"/>
      <c r="F93" s="165"/>
      <c r="G93" s="166"/>
      <c r="H93" s="165"/>
      <c r="I93" s="165"/>
      <c r="J93" s="165"/>
    </row>
    <row r="94" ht="36.75" customHeight="1">
      <c r="A94" s="160"/>
      <c r="B94" s="161"/>
      <c r="C94" s="75"/>
      <c r="D94" s="75"/>
      <c r="E94" s="75"/>
      <c r="F94" s="75"/>
      <c r="G94" s="76"/>
      <c r="H94" s="75"/>
      <c r="I94" s="75"/>
      <c r="J94" s="75"/>
    </row>
    <row r="95" ht="36.75" customHeight="1">
      <c r="A95" s="160"/>
      <c r="B95" s="162"/>
      <c r="C95" s="164"/>
      <c r="D95" s="164"/>
      <c r="E95" s="167"/>
      <c r="F95" s="167"/>
      <c r="G95" s="166"/>
      <c r="H95" s="165"/>
      <c r="I95" s="165"/>
      <c r="J95" s="165"/>
    </row>
    <row r="96" ht="36.75" customHeight="1">
      <c r="A96" s="160"/>
      <c r="B96" s="161"/>
      <c r="C96" s="75"/>
      <c r="D96" s="75"/>
      <c r="E96" s="75"/>
      <c r="F96" s="75"/>
      <c r="G96" s="76"/>
      <c r="H96" s="75"/>
      <c r="I96" s="75"/>
      <c r="J96" s="75"/>
    </row>
    <row r="97" ht="36.75" customHeight="1">
      <c r="A97" s="160"/>
      <c r="B97" s="162"/>
      <c r="C97" s="164"/>
      <c r="D97" s="164"/>
      <c r="E97" s="165"/>
      <c r="F97" s="165"/>
      <c r="G97" s="166"/>
      <c r="H97" s="165"/>
      <c r="I97" s="165"/>
      <c r="J97" s="165"/>
    </row>
    <row r="98" ht="36.75" customHeight="1">
      <c r="A98" s="160"/>
      <c r="B98" s="161"/>
      <c r="C98" s="75"/>
      <c r="D98" s="75"/>
      <c r="E98" s="75"/>
      <c r="F98" s="75"/>
      <c r="G98" s="76"/>
      <c r="H98" s="75"/>
      <c r="I98" s="75"/>
      <c r="J98" s="75"/>
    </row>
    <row r="99" ht="36.75" customHeight="1">
      <c r="A99" s="160"/>
      <c r="B99" s="162"/>
      <c r="C99" s="164"/>
      <c r="D99" s="164"/>
      <c r="E99" s="165"/>
      <c r="F99" s="165"/>
      <c r="G99" s="166"/>
      <c r="H99" s="165"/>
      <c r="I99" s="165"/>
      <c r="J99" s="165"/>
    </row>
    <row r="100" ht="36.75" customHeight="1">
      <c r="A100" s="160"/>
      <c r="B100" s="161"/>
      <c r="C100" s="75"/>
      <c r="D100" s="75"/>
      <c r="E100" s="161"/>
      <c r="F100" s="161"/>
      <c r="G100" s="76"/>
      <c r="H100" s="75"/>
      <c r="I100" s="75"/>
      <c r="J100" s="75"/>
    </row>
    <row r="101" ht="36.75" customHeight="1">
      <c r="A101" s="160"/>
      <c r="B101" s="162"/>
      <c r="C101" s="164"/>
      <c r="D101" s="164"/>
      <c r="E101" s="165"/>
      <c r="F101" s="165"/>
      <c r="G101" s="166"/>
      <c r="H101" s="165"/>
      <c r="I101" s="165"/>
      <c r="J101" s="165"/>
    </row>
    <row r="102" ht="36.75" customHeight="1">
      <c r="A102" s="160"/>
      <c r="B102" s="161"/>
      <c r="C102" s="75"/>
      <c r="D102" s="75"/>
      <c r="E102" s="75"/>
      <c r="F102" s="75"/>
      <c r="G102" s="76"/>
      <c r="H102" s="75"/>
      <c r="I102" s="75"/>
      <c r="J102" s="75"/>
    </row>
    <row r="103" ht="36.75" customHeight="1">
      <c r="A103" s="160"/>
      <c r="B103" s="162"/>
      <c r="C103" s="164"/>
      <c r="D103" s="164"/>
      <c r="E103" s="165"/>
      <c r="F103" s="165"/>
      <c r="G103" s="166"/>
      <c r="H103" s="165"/>
      <c r="I103" s="165"/>
      <c r="J103" s="165"/>
    </row>
    <row r="104" ht="36.75" customHeight="1">
      <c r="A104" s="160"/>
      <c r="B104" s="161"/>
      <c r="C104" s="75"/>
      <c r="D104" s="75"/>
      <c r="E104" s="75"/>
      <c r="F104" s="75"/>
      <c r="G104" s="76"/>
      <c r="H104" s="75"/>
      <c r="I104" s="75"/>
      <c r="J104" s="75"/>
    </row>
    <row r="105" ht="36.75" customHeight="1">
      <c r="A105" s="160"/>
      <c r="B105" s="162"/>
      <c r="C105" s="164"/>
      <c r="D105" s="164"/>
      <c r="E105" s="167"/>
      <c r="F105" s="167"/>
      <c r="G105" s="166"/>
      <c r="H105" s="165"/>
      <c r="I105" s="165"/>
      <c r="J105" s="165"/>
    </row>
    <row r="106" ht="36.75" customHeight="1">
      <c r="A106" s="160"/>
      <c r="B106" s="161"/>
      <c r="C106" s="75"/>
      <c r="D106" s="75"/>
      <c r="E106" s="75"/>
      <c r="F106" s="75"/>
      <c r="G106" s="76"/>
      <c r="H106" s="75"/>
      <c r="I106" s="75"/>
      <c r="J106" s="75"/>
    </row>
    <row r="107" ht="36.75" customHeight="1">
      <c r="A107" s="160"/>
      <c r="B107" s="162"/>
      <c r="C107" s="164"/>
      <c r="D107" s="164"/>
      <c r="E107" s="165"/>
      <c r="F107" s="165"/>
      <c r="G107" s="166"/>
      <c r="H107" s="165"/>
      <c r="I107" s="165"/>
      <c r="J107" s="165"/>
    </row>
    <row r="108" ht="36.75" customHeight="1">
      <c r="A108" s="160"/>
      <c r="B108" s="161"/>
      <c r="C108" s="75"/>
      <c r="D108" s="75"/>
      <c r="E108" s="75"/>
      <c r="F108" s="75"/>
      <c r="G108" s="76"/>
      <c r="H108" s="75"/>
      <c r="I108" s="75"/>
      <c r="J108" s="75"/>
    </row>
    <row r="109" ht="36.75" customHeight="1">
      <c r="A109" s="160"/>
      <c r="B109" s="162"/>
      <c r="C109" s="164"/>
      <c r="D109" s="164"/>
      <c r="E109" s="165"/>
      <c r="F109" s="165"/>
      <c r="G109" s="166"/>
      <c r="H109" s="165"/>
      <c r="I109" s="165"/>
      <c r="J109" s="165"/>
    </row>
    <row r="110" ht="36.75" customHeight="1">
      <c r="A110" s="160"/>
      <c r="B110" s="161"/>
      <c r="C110" s="75"/>
      <c r="D110" s="75"/>
      <c r="E110" s="161"/>
      <c r="F110" s="161"/>
      <c r="G110" s="76"/>
      <c r="H110" s="75"/>
      <c r="I110" s="75"/>
      <c r="J110" s="75"/>
    </row>
    <row r="111" ht="36.75" customHeight="1">
      <c r="A111" s="160"/>
      <c r="B111" s="162"/>
      <c r="C111" s="164"/>
      <c r="D111" s="164"/>
      <c r="E111" s="165"/>
      <c r="F111" s="165"/>
      <c r="G111" s="166"/>
      <c r="H111" s="165"/>
      <c r="I111" s="165"/>
      <c r="J111" s="165"/>
    </row>
    <row r="112" ht="36.75" customHeight="1">
      <c r="A112" s="160"/>
      <c r="B112" s="161"/>
      <c r="C112" s="75"/>
      <c r="D112" s="75"/>
      <c r="E112" s="75"/>
      <c r="F112" s="75"/>
      <c r="G112" s="76"/>
      <c r="H112" s="75"/>
      <c r="I112" s="75"/>
      <c r="J112" s="75"/>
    </row>
    <row r="113" ht="36.75" customHeight="1">
      <c r="A113" s="160"/>
      <c r="B113" s="162"/>
      <c r="C113" s="164"/>
      <c r="D113" s="164"/>
      <c r="E113" s="165"/>
      <c r="F113" s="165"/>
      <c r="G113" s="166"/>
      <c r="H113" s="165"/>
      <c r="I113" s="165"/>
      <c r="J113" s="165"/>
    </row>
    <row r="114" ht="36.75" customHeight="1">
      <c r="A114" s="160"/>
      <c r="B114" s="161"/>
      <c r="C114" s="75"/>
      <c r="D114" s="75"/>
      <c r="E114" s="75"/>
      <c r="F114" s="75"/>
      <c r="G114" s="76"/>
      <c r="H114" s="75"/>
      <c r="I114" s="75"/>
      <c r="J114" s="75"/>
    </row>
    <row r="115" ht="31.5" customHeight="1">
      <c r="A115" s="160"/>
      <c r="B115" s="162"/>
      <c r="C115" s="164"/>
      <c r="D115" s="164"/>
      <c r="E115" s="167"/>
      <c r="F115" s="167"/>
      <c r="G115" s="166"/>
      <c r="H115" s="165"/>
      <c r="I115" s="165"/>
      <c r="J115" s="165"/>
    </row>
    <row r="116" ht="15.75" customHeight="1">
      <c r="A116" s="160"/>
      <c r="B116" s="161"/>
      <c r="C116" s="75"/>
      <c r="D116" s="75"/>
      <c r="E116" s="75"/>
      <c r="F116" s="75"/>
      <c r="G116" s="76"/>
      <c r="H116" s="75"/>
      <c r="I116" s="75"/>
      <c r="J116" s="75"/>
    </row>
    <row r="117" ht="15.75" customHeight="1">
      <c r="A117" s="160"/>
      <c r="B117" s="162"/>
      <c r="C117" s="164"/>
      <c r="D117" s="164"/>
      <c r="E117" s="165"/>
      <c r="F117" s="165"/>
      <c r="G117" s="166"/>
      <c r="H117" s="165"/>
      <c r="I117" s="165"/>
      <c r="J117" s="165"/>
    </row>
    <row r="118" ht="15.75" customHeight="1">
      <c r="A118" s="160"/>
      <c r="B118" s="161"/>
      <c r="C118" s="75"/>
      <c r="D118" s="75"/>
      <c r="E118" s="75"/>
      <c r="F118" s="75"/>
      <c r="G118" s="76"/>
      <c r="H118" s="75"/>
      <c r="I118" s="75"/>
      <c r="J118" s="75"/>
    </row>
    <row r="119" ht="15.75" customHeight="1">
      <c r="A119" s="160"/>
      <c r="B119" s="162"/>
      <c r="C119" s="164"/>
      <c r="D119" s="164"/>
      <c r="E119" s="165"/>
      <c r="F119" s="165"/>
      <c r="G119" s="166"/>
      <c r="H119" s="165"/>
      <c r="I119" s="165"/>
      <c r="J119" s="165"/>
    </row>
    <row r="120" ht="15.75" customHeight="1">
      <c r="A120" s="160"/>
      <c r="B120" s="161"/>
      <c r="C120" s="75"/>
      <c r="D120" s="75"/>
      <c r="E120" s="75"/>
      <c r="F120" s="75"/>
      <c r="G120" s="76"/>
      <c r="H120" s="75"/>
      <c r="I120" s="75"/>
      <c r="J120" s="75"/>
    </row>
    <row r="121" ht="15.75" customHeight="1">
      <c r="A121" s="160"/>
      <c r="B121" s="162"/>
      <c r="C121" s="164"/>
      <c r="D121" s="164"/>
      <c r="E121" s="165"/>
      <c r="F121" s="165"/>
      <c r="G121" s="166"/>
      <c r="H121" s="165"/>
      <c r="I121" s="165"/>
      <c r="J121" s="165"/>
    </row>
    <row r="122" ht="15.75" customHeight="1">
      <c r="A122" s="160"/>
      <c r="B122" s="161"/>
      <c r="C122" s="75"/>
      <c r="D122" s="75"/>
      <c r="E122" s="75"/>
      <c r="F122" s="75"/>
      <c r="G122" s="76"/>
      <c r="H122" s="75"/>
      <c r="I122" s="75"/>
      <c r="J122" s="75"/>
    </row>
    <row r="123" ht="15.75" customHeight="1">
      <c r="A123" s="160"/>
      <c r="B123" s="162"/>
      <c r="C123" s="164"/>
      <c r="D123" s="164"/>
      <c r="E123" s="165"/>
      <c r="F123" s="165"/>
      <c r="G123" s="166"/>
      <c r="H123" s="165"/>
      <c r="I123" s="165"/>
      <c r="J123" s="165"/>
    </row>
    <row r="124" ht="15.75" customHeight="1">
      <c r="A124" s="160"/>
      <c r="B124" s="161"/>
      <c r="C124" s="75"/>
      <c r="D124" s="75"/>
      <c r="E124" s="75"/>
      <c r="F124" s="75"/>
      <c r="G124" s="76"/>
      <c r="H124" s="75"/>
      <c r="I124" s="75"/>
      <c r="J124" s="75"/>
    </row>
    <row r="125" ht="15.75" customHeight="1">
      <c r="A125" s="160"/>
      <c r="B125" s="162"/>
      <c r="C125" s="164"/>
      <c r="D125" s="164"/>
      <c r="E125" s="165"/>
      <c r="F125" s="165"/>
      <c r="G125" s="166"/>
      <c r="H125" s="165"/>
      <c r="I125" s="165"/>
      <c r="J125" s="165"/>
    </row>
    <row r="126" ht="15.75" customHeight="1">
      <c r="A126" s="160"/>
      <c r="B126" s="161"/>
      <c r="C126" s="75"/>
      <c r="D126" s="75"/>
      <c r="E126" s="75"/>
      <c r="F126" s="75"/>
      <c r="G126" s="76"/>
      <c r="H126" s="75"/>
      <c r="I126" s="75"/>
      <c r="J126" s="75"/>
    </row>
    <row r="127" ht="15.75" customHeight="1">
      <c r="A127" s="160"/>
      <c r="B127" s="162"/>
      <c r="C127" s="164"/>
      <c r="D127" s="164"/>
      <c r="E127" s="165"/>
      <c r="F127" s="165"/>
      <c r="G127" s="166"/>
      <c r="H127" s="165"/>
      <c r="I127" s="165"/>
      <c r="J127" s="165"/>
    </row>
    <row r="128" ht="15.75" customHeight="1">
      <c r="A128" s="160"/>
      <c r="B128" s="161"/>
      <c r="C128" s="75"/>
      <c r="D128" s="75"/>
      <c r="E128" s="75"/>
      <c r="F128" s="75"/>
      <c r="G128" s="76"/>
      <c r="H128" s="75"/>
      <c r="I128" s="75"/>
      <c r="J128" s="75"/>
    </row>
    <row r="129" ht="15.75" customHeight="1">
      <c r="A129" s="160"/>
      <c r="B129" s="162"/>
      <c r="C129" s="164"/>
      <c r="D129" s="164"/>
      <c r="E129" s="165"/>
      <c r="F129" s="165"/>
      <c r="G129" s="166"/>
      <c r="H129" s="165"/>
      <c r="I129" s="165"/>
      <c r="J129" s="165"/>
    </row>
    <row r="130" ht="15.75" customHeight="1">
      <c r="A130" s="160"/>
      <c r="B130" s="161"/>
      <c r="C130" s="75"/>
      <c r="D130" s="75"/>
      <c r="E130" s="75"/>
      <c r="F130" s="75"/>
      <c r="G130" s="76"/>
      <c r="H130" s="75"/>
      <c r="I130" s="75"/>
      <c r="J130" s="75"/>
    </row>
    <row r="131" ht="15.75" customHeight="1">
      <c r="A131" s="160"/>
      <c r="B131" s="162"/>
      <c r="C131" s="164"/>
      <c r="D131" s="164"/>
      <c r="E131" s="165"/>
      <c r="F131" s="165"/>
      <c r="G131" s="166"/>
      <c r="H131" s="165"/>
      <c r="I131" s="165"/>
      <c r="J131" s="165"/>
    </row>
    <row r="132" ht="15.75" customHeight="1">
      <c r="A132" s="160"/>
      <c r="B132" s="161"/>
      <c r="C132" s="75"/>
      <c r="D132" s="75"/>
      <c r="E132" s="75"/>
      <c r="F132" s="75"/>
      <c r="G132" s="76"/>
      <c r="H132" s="75"/>
      <c r="I132" s="75"/>
      <c r="J132" s="75"/>
    </row>
    <row r="133" ht="15.75" customHeight="1">
      <c r="A133" s="160"/>
      <c r="B133" s="162"/>
      <c r="C133" s="164"/>
      <c r="D133" s="164"/>
      <c r="E133" s="165"/>
      <c r="F133" s="165"/>
      <c r="G133" s="166"/>
      <c r="H133" s="165"/>
      <c r="I133" s="165"/>
      <c r="J133" s="165"/>
    </row>
    <row r="134" ht="15.75" customHeight="1">
      <c r="A134" s="160"/>
      <c r="B134" s="161"/>
      <c r="C134" s="75"/>
      <c r="D134" s="75"/>
      <c r="E134" s="75"/>
      <c r="F134" s="75"/>
      <c r="G134" s="76"/>
      <c r="H134" s="75"/>
      <c r="I134" s="75"/>
      <c r="J134" s="75"/>
    </row>
    <row r="135" ht="15.75" customHeight="1">
      <c r="A135" s="160"/>
      <c r="B135" s="162"/>
      <c r="C135" s="164"/>
      <c r="D135" s="164"/>
      <c r="E135" s="165"/>
      <c r="F135" s="165"/>
      <c r="G135" s="166"/>
      <c r="H135" s="165"/>
      <c r="I135" s="165"/>
      <c r="J135" s="165"/>
    </row>
    <row r="136" ht="15.75" customHeight="1">
      <c r="A136" s="160"/>
      <c r="B136" s="161"/>
      <c r="C136" s="75"/>
      <c r="D136" s="75"/>
      <c r="E136" s="75"/>
      <c r="F136" s="75"/>
      <c r="G136" s="76"/>
      <c r="H136" s="75"/>
      <c r="I136" s="75"/>
      <c r="J136" s="75"/>
    </row>
    <row r="137" ht="15.75" customHeight="1">
      <c r="A137" s="160"/>
      <c r="B137" s="162"/>
      <c r="C137" s="164"/>
      <c r="D137" s="164"/>
      <c r="E137" s="165"/>
      <c r="F137" s="165"/>
      <c r="G137" s="166"/>
      <c r="H137" s="165"/>
      <c r="I137" s="165"/>
      <c r="J137" s="165"/>
    </row>
    <row r="138" ht="15.75" customHeight="1">
      <c r="A138" s="160"/>
      <c r="B138" s="161"/>
      <c r="C138" s="75"/>
      <c r="D138" s="75"/>
      <c r="E138" s="75"/>
      <c r="F138" s="75"/>
      <c r="G138" s="76"/>
      <c r="H138" s="75"/>
      <c r="I138" s="75"/>
      <c r="J138" s="75"/>
    </row>
    <row r="139" ht="15.75" customHeight="1">
      <c r="A139" s="160"/>
      <c r="B139" s="162"/>
      <c r="C139" s="164"/>
      <c r="D139" s="164"/>
      <c r="E139" s="165"/>
      <c r="F139" s="165"/>
      <c r="G139" s="166"/>
      <c r="H139" s="165"/>
      <c r="I139" s="165"/>
      <c r="J139" s="165"/>
    </row>
    <row r="140" ht="15.75" customHeight="1">
      <c r="A140" s="160"/>
      <c r="B140" s="161"/>
      <c r="C140" s="75"/>
      <c r="D140" s="75"/>
      <c r="E140" s="75"/>
      <c r="F140" s="75"/>
      <c r="G140" s="76"/>
      <c r="H140" s="75"/>
      <c r="I140" s="75"/>
      <c r="J140" s="75"/>
    </row>
    <row r="141" ht="15.75" customHeight="1">
      <c r="A141" s="160"/>
      <c r="B141" s="162"/>
      <c r="C141" s="164"/>
      <c r="D141" s="164"/>
      <c r="E141" s="165"/>
      <c r="F141" s="165"/>
      <c r="G141" s="166"/>
      <c r="H141" s="165"/>
      <c r="I141" s="165"/>
      <c r="J141" s="165"/>
    </row>
    <row r="142" ht="15.75" customHeight="1">
      <c r="A142" s="160"/>
      <c r="B142" s="161"/>
      <c r="C142" s="75"/>
      <c r="D142" s="75"/>
      <c r="E142" s="75"/>
      <c r="F142" s="75"/>
      <c r="G142" s="76"/>
      <c r="H142" s="75"/>
      <c r="I142" s="75"/>
      <c r="J142" s="75"/>
    </row>
    <row r="143" ht="15.75" customHeight="1">
      <c r="A143" s="160"/>
      <c r="B143" s="162"/>
      <c r="C143" s="164"/>
      <c r="D143" s="164"/>
      <c r="E143" s="165"/>
      <c r="F143" s="165"/>
      <c r="G143" s="166"/>
      <c r="H143" s="165"/>
      <c r="I143" s="165"/>
      <c r="J143" s="165"/>
    </row>
    <row r="144" ht="15.75" customHeight="1">
      <c r="A144" s="160"/>
      <c r="B144" s="161"/>
      <c r="C144" s="75"/>
      <c r="D144" s="75"/>
      <c r="E144" s="75"/>
      <c r="F144" s="75"/>
      <c r="G144" s="76"/>
      <c r="H144" s="75"/>
      <c r="I144" s="75"/>
      <c r="J144" s="75"/>
    </row>
    <row r="145" ht="15.75" customHeight="1">
      <c r="A145" s="160"/>
      <c r="B145" s="162"/>
      <c r="C145" s="164"/>
      <c r="D145" s="164"/>
      <c r="E145" s="165"/>
      <c r="F145" s="165"/>
      <c r="G145" s="166"/>
      <c r="H145" s="165"/>
      <c r="I145" s="165"/>
      <c r="J145" s="165"/>
    </row>
    <row r="146" ht="15.75" customHeight="1">
      <c r="A146" s="160"/>
      <c r="B146" s="161"/>
      <c r="C146" s="75"/>
      <c r="D146" s="75"/>
      <c r="E146" s="75"/>
      <c r="F146" s="75"/>
      <c r="G146" s="76"/>
      <c r="H146" s="75"/>
      <c r="I146" s="75"/>
      <c r="J146" s="75"/>
    </row>
    <row r="147" ht="15.75" customHeight="1">
      <c r="A147" s="160"/>
      <c r="B147" s="162"/>
      <c r="C147" s="164"/>
      <c r="D147" s="164"/>
      <c r="E147" s="165"/>
      <c r="F147" s="165"/>
      <c r="G147" s="166"/>
      <c r="H147" s="165"/>
      <c r="I147" s="165"/>
      <c r="J147" s="165"/>
    </row>
    <row r="148" ht="15.75" customHeight="1">
      <c r="A148" s="160"/>
      <c r="B148" s="161"/>
      <c r="C148" s="75"/>
      <c r="D148" s="75"/>
      <c r="E148" s="75"/>
      <c r="F148" s="75"/>
      <c r="G148" s="76"/>
      <c r="H148" s="75"/>
      <c r="I148" s="75"/>
      <c r="J148" s="75"/>
    </row>
    <row r="149" ht="15.75" customHeight="1">
      <c r="A149" s="160"/>
      <c r="B149" s="162"/>
      <c r="C149" s="164"/>
      <c r="D149" s="164"/>
      <c r="E149" s="165"/>
      <c r="F149" s="165"/>
      <c r="G149" s="166"/>
      <c r="H149" s="165"/>
      <c r="I149" s="165"/>
      <c r="J149" s="165"/>
    </row>
    <row r="150" ht="15.75" customHeight="1">
      <c r="A150" s="160"/>
      <c r="B150" s="161"/>
      <c r="C150" s="75"/>
      <c r="D150" s="75"/>
      <c r="E150" s="75"/>
      <c r="F150" s="75"/>
      <c r="G150" s="76"/>
      <c r="H150" s="75"/>
      <c r="I150" s="75"/>
      <c r="J150" s="75"/>
    </row>
    <row r="151" ht="15.75" customHeight="1">
      <c r="A151" s="160"/>
      <c r="B151" s="162"/>
      <c r="C151" s="164"/>
      <c r="D151" s="164"/>
      <c r="E151" s="165"/>
      <c r="F151" s="165"/>
      <c r="G151" s="166"/>
      <c r="H151" s="165"/>
      <c r="I151" s="165"/>
      <c r="J151" s="165"/>
    </row>
    <row r="152" ht="15.75" customHeight="1">
      <c r="A152" s="160"/>
      <c r="B152" s="161"/>
      <c r="C152" s="75"/>
      <c r="D152" s="75"/>
      <c r="E152" s="75"/>
      <c r="F152" s="75"/>
      <c r="G152" s="76"/>
      <c r="H152" s="75"/>
      <c r="I152" s="75"/>
      <c r="J152" s="75"/>
    </row>
    <row r="153" ht="15.75" customHeight="1">
      <c r="A153" s="160"/>
      <c r="B153" s="162"/>
      <c r="C153" s="164"/>
      <c r="D153" s="164"/>
      <c r="E153" s="165"/>
      <c r="F153" s="165"/>
      <c r="G153" s="166"/>
      <c r="H153" s="165"/>
      <c r="I153" s="165"/>
      <c r="J153" s="165"/>
    </row>
    <row r="154" ht="15.75" customHeight="1">
      <c r="A154" s="160"/>
      <c r="B154" s="161"/>
      <c r="C154" s="75"/>
      <c r="D154" s="75"/>
      <c r="E154" s="75"/>
      <c r="F154" s="75"/>
      <c r="G154" s="76"/>
      <c r="H154" s="75"/>
      <c r="I154" s="75"/>
      <c r="J154" s="75"/>
    </row>
    <row r="155" ht="15.75" customHeight="1">
      <c r="A155" s="160"/>
      <c r="B155" s="162"/>
      <c r="C155" s="164"/>
      <c r="D155" s="164"/>
      <c r="E155" s="165"/>
      <c r="F155" s="165"/>
      <c r="G155" s="166"/>
      <c r="H155" s="165"/>
      <c r="I155" s="165"/>
      <c r="J155" s="165"/>
    </row>
    <row r="156" ht="15.75" customHeight="1">
      <c r="A156" s="160"/>
      <c r="B156" s="161"/>
      <c r="C156" s="75"/>
      <c r="D156" s="75"/>
      <c r="E156" s="75"/>
      <c r="F156" s="75"/>
      <c r="G156" s="76"/>
      <c r="H156" s="75"/>
      <c r="I156" s="75"/>
      <c r="J156" s="75"/>
    </row>
    <row r="157" ht="15.75" customHeight="1">
      <c r="A157" s="160"/>
      <c r="B157" s="162"/>
      <c r="C157" s="164"/>
      <c r="D157" s="164"/>
      <c r="E157" s="165"/>
      <c r="F157" s="165"/>
      <c r="G157" s="166"/>
      <c r="H157" s="165"/>
      <c r="I157" s="165"/>
      <c r="J157" s="165"/>
    </row>
    <row r="158" ht="15.75" customHeight="1">
      <c r="A158" s="160"/>
      <c r="B158" s="161"/>
      <c r="C158" s="75"/>
      <c r="D158" s="75"/>
      <c r="E158" s="75"/>
      <c r="F158" s="75"/>
      <c r="G158" s="76"/>
      <c r="H158" s="75"/>
      <c r="I158" s="75"/>
      <c r="J158" s="75"/>
    </row>
    <row r="159" ht="15.75" customHeight="1">
      <c r="A159" s="160"/>
      <c r="B159" s="162"/>
      <c r="C159" s="164"/>
      <c r="D159" s="164"/>
      <c r="E159" s="165"/>
      <c r="F159" s="165"/>
      <c r="G159" s="166"/>
      <c r="H159" s="165"/>
      <c r="I159" s="165"/>
      <c r="J159" s="165"/>
    </row>
    <row r="160" ht="15.75" customHeight="1">
      <c r="A160" s="160"/>
      <c r="B160" s="161"/>
      <c r="C160" s="75"/>
      <c r="D160" s="75"/>
      <c r="E160" s="75"/>
      <c r="F160" s="75"/>
      <c r="G160" s="76"/>
      <c r="H160" s="75"/>
      <c r="I160" s="75"/>
      <c r="J160" s="75"/>
    </row>
    <row r="161" ht="15.75" customHeight="1">
      <c r="A161" s="160"/>
      <c r="B161" s="162"/>
      <c r="C161" s="164"/>
      <c r="D161" s="164"/>
      <c r="E161" s="165"/>
      <c r="F161" s="165"/>
      <c r="G161" s="166"/>
      <c r="H161" s="165"/>
      <c r="I161" s="165"/>
      <c r="J161" s="165"/>
    </row>
    <row r="162" ht="15.75" customHeight="1">
      <c r="A162" s="160"/>
      <c r="B162" s="161"/>
      <c r="C162" s="75"/>
      <c r="D162" s="75"/>
      <c r="E162" s="75"/>
      <c r="F162" s="75"/>
      <c r="G162" s="76"/>
      <c r="H162" s="75"/>
      <c r="I162" s="75"/>
      <c r="J162" s="75"/>
    </row>
    <row r="163" ht="15.75" customHeight="1">
      <c r="A163" s="160"/>
      <c r="B163" s="162"/>
      <c r="C163" s="164"/>
      <c r="D163" s="164"/>
      <c r="E163" s="165"/>
      <c r="F163" s="165"/>
      <c r="G163" s="166"/>
      <c r="H163" s="165"/>
      <c r="I163" s="165"/>
      <c r="J163" s="165"/>
    </row>
    <row r="164" ht="15.75" customHeight="1">
      <c r="A164" s="160"/>
      <c r="B164" s="161"/>
      <c r="C164" s="75"/>
      <c r="D164" s="75"/>
      <c r="E164" s="75"/>
      <c r="F164" s="75"/>
      <c r="G164" s="76"/>
      <c r="H164" s="75"/>
      <c r="I164" s="75"/>
      <c r="J164" s="75"/>
    </row>
    <row r="165" ht="15.75" customHeight="1">
      <c r="A165" s="160"/>
      <c r="B165" s="162"/>
      <c r="C165" s="164"/>
      <c r="D165" s="164"/>
      <c r="E165" s="165"/>
      <c r="F165" s="165"/>
      <c r="G165" s="166"/>
      <c r="H165" s="165"/>
      <c r="I165" s="165"/>
      <c r="J165" s="165"/>
    </row>
    <row r="166" ht="15.75" customHeight="1">
      <c r="A166" s="160"/>
      <c r="B166" s="161"/>
      <c r="C166" s="75"/>
      <c r="D166" s="75"/>
      <c r="E166" s="75"/>
      <c r="F166" s="75"/>
      <c r="G166" s="76"/>
      <c r="H166" s="75"/>
      <c r="I166" s="75"/>
      <c r="J166" s="75"/>
    </row>
    <row r="167" ht="15.75" customHeight="1">
      <c r="A167" s="160"/>
      <c r="B167" s="162"/>
      <c r="C167" s="164"/>
      <c r="D167" s="164"/>
      <c r="E167" s="165"/>
      <c r="F167" s="165"/>
      <c r="G167" s="166"/>
      <c r="H167" s="165"/>
      <c r="I167" s="165"/>
      <c r="J167" s="165"/>
    </row>
    <row r="168" ht="15.75" customHeight="1">
      <c r="A168" s="160"/>
      <c r="B168" s="161"/>
      <c r="C168" s="75"/>
      <c r="D168" s="75"/>
      <c r="E168" s="75"/>
      <c r="F168" s="75"/>
      <c r="G168" s="76"/>
      <c r="H168" s="75"/>
      <c r="I168" s="75"/>
      <c r="J168" s="75"/>
    </row>
    <row r="169" ht="15.75" customHeight="1">
      <c r="A169" s="160"/>
      <c r="B169" s="162"/>
      <c r="C169" s="164"/>
      <c r="D169" s="164"/>
      <c r="E169" s="165"/>
      <c r="F169" s="165"/>
      <c r="G169" s="166"/>
      <c r="H169" s="165"/>
      <c r="I169" s="165"/>
      <c r="J169" s="165"/>
    </row>
    <row r="170" ht="15.75" customHeight="1">
      <c r="A170" s="160"/>
      <c r="B170" s="161"/>
      <c r="C170" s="75"/>
      <c r="D170" s="75"/>
      <c r="E170" s="75"/>
      <c r="F170" s="75"/>
      <c r="G170" s="76"/>
      <c r="H170" s="75"/>
      <c r="I170" s="75"/>
      <c r="J170" s="75"/>
    </row>
    <row r="171" ht="15.75" customHeight="1">
      <c r="A171" s="160"/>
      <c r="B171" s="162"/>
      <c r="C171" s="164"/>
      <c r="D171" s="164"/>
      <c r="E171" s="165"/>
      <c r="F171" s="165"/>
      <c r="G171" s="166"/>
      <c r="H171" s="165"/>
      <c r="I171" s="165"/>
      <c r="J171" s="165"/>
    </row>
    <row r="172" ht="15.75" customHeight="1">
      <c r="A172" s="160"/>
      <c r="B172" s="161"/>
      <c r="C172" s="75"/>
      <c r="D172" s="75"/>
      <c r="E172" s="75"/>
      <c r="F172" s="75"/>
      <c r="G172" s="76"/>
      <c r="H172" s="75"/>
      <c r="I172" s="75"/>
      <c r="J172" s="75"/>
    </row>
    <row r="173" ht="15.75" customHeight="1">
      <c r="A173" s="160"/>
      <c r="B173" s="162"/>
      <c r="C173" s="164"/>
      <c r="D173" s="164"/>
      <c r="E173" s="165"/>
      <c r="F173" s="165"/>
      <c r="G173" s="166"/>
      <c r="H173" s="165"/>
      <c r="I173" s="165"/>
      <c r="J173" s="165"/>
    </row>
    <row r="174" ht="15.75" customHeight="1">
      <c r="A174" s="160"/>
      <c r="B174" s="161"/>
      <c r="C174" s="75"/>
      <c r="D174" s="75"/>
      <c r="E174" s="75"/>
      <c r="F174" s="75"/>
      <c r="G174" s="76"/>
      <c r="H174" s="75"/>
      <c r="I174" s="75"/>
      <c r="J174" s="75"/>
    </row>
    <row r="175" ht="15.75" customHeight="1">
      <c r="A175" s="160"/>
      <c r="B175" s="162"/>
      <c r="C175" s="164"/>
      <c r="D175" s="164"/>
      <c r="E175" s="165"/>
      <c r="F175" s="165"/>
      <c r="G175" s="166"/>
      <c r="H175" s="165"/>
      <c r="I175" s="165"/>
      <c r="J175" s="165"/>
    </row>
    <row r="176" ht="15.75" customHeight="1">
      <c r="A176" s="160"/>
      <c r="B176" s="161"/>
      <c r="C176" s="75"/>
      <c r="D176" s="75"/>
      <c r="E176" s="75"/>
      <c r="F176" s="75"/>
      <c r="G176" s="76"/>
      <c r="H176" s="75"/>
      <c r="I176" s="75"/>
      <c r="J176" s="75"/>
    </row>
    <row r="177" ht="15.75" customHeight="1">
      <c r="A177" s="160"/>
      <c r="B177" s="162"/>
      <c r="C177" s="164"/>
      <c r="D177" s="164"/>
      <c r="E177" s="165"/>
      <c r="F177" s="165"/>
      <c r="G177" s="166"/>
      <c r="H177" s="165"/>
      <c r="I177" s="165"/>
      <c r="J177" s="165"/>
    </row>
    <row r="178" ht="15.75" customHeight="1">
      <c r="A178" s="160"/>
      <c r="B178" s="161"/>
      <c r="C178" s="75"/>
      <c r="D178" s="75"/>
      <c r="E178" s="75"/>
      <c r="F178" s="75"/>
      <c r="G178" s="76"/>
      <c r="H178" s="75"/>
      <c r="I178" s="75"/>
      <c r="J178" s="75"/>
    </row>
    <row r="179" ht="15.75" customHeight="1">
      <c r="A179" s="160"/>
      <c r="B179" s="162"/>
      <c r="C179" s="164"/>
      <c r="D179" s="164"/>
      <c r="E179" s="165"/>
      <c r="F179" s="165"/>
      <c r="G179" s="166"/>
      <c r="H179" s="165"/>
      <c r="I179" s="165"/>
      <c r="J179" s="165"/>
    </row>
    <row r="180" ht="15.75" customHeight="1">
      <c r="A180" s="160"/>
      <c r="B180" s="161"/>
      <c r="C180" s="75"/>
      <c r="D180" s="75"/>
      <c r="E180" s="75"/>
      <c r="F180" s="75"/>
      <c r="G180" s="76"/>
      <c r="H180" s="75"/>
      <c r="I180" s="75"/>
      <c r="J180" s="75"/>
    </row>
    <row r="181" ht="15.75" customHeight="1">
      <c r="A181" s="160"/>
      <c r="B181" s="162"/>
      <c r="C181" s="164"/>
      <c r="D181" s="164"/>
      <c r="E181" s="165"/>
      <c r="F181" s="165"/>
      <c r="G181" s="166"/>
      <c r="H181" s="165"/>
      <c r="I181" s="165"/>
      <c r="J181" s="165"/>
    </row>
    <row r="182" ht="15.75" customHeight="1">
      <c r="A182" s="160"/>
      <c r="B182" s="161"/>
      <c r="C182" s="75"/>
      <c r="D182" s="75"/>
      <c r="E182" s="75"/>
      <c r="F182" s="75"/>
      <c r="G182" s="76"/>
      <c r="H182" s="75"/>
      <c r="I182" s="75"/>
      <c r="J182" s="75"/>
    </row>
    <row r="183" ht="15.75" customHeight="1">
      <c r="A183" s="160"/>
      <c r="B183" s="162"/>
      <c r="C183" s="164"/>
      <c r="D183" s="164"/>
      <c r="E183" s="165"/>
      <c r="F183" s="165"/>
      <c r="G183" s="166"/>
      <c r="H183" s="165"/>
      <c r="I183" s="165"/>
      <c r="J183" s="165"/>
    </row>
    <row r="184" ht="15.75" customHeight="1">
      <c r="A184" s="160"/>
      <c r="B184" s="161"/>
      <c r="C184" s="75"/>
      <c r="D184" s="75"/>
      <c r="E184" s="75"/>
      <c r="F184" s="75"/>
      <c r="G184" s="76"/>
      <c r="H184" s="75"/>
      <c r="I184" s="75"/>
      <c r="J184" s="75"/>
    </row>
    <row r="185" ht="15.75" customHeight="1">
      <c r="A185" s="160"/>
      <c r="B185" s="162"/>
      <c r="C185" s="164"/>
      <c r="D185" s="164"/>
      <c r="E185" s="165"/>
      <c r="F185" s="165"/>
      <c r="G185" s="166"/>
      <c r="H185" s="165"/>
      <c r="I185" s="165"/>
      <c r="J185" s="165"/>
    </row>
    <row r="186" ht="15.75" customHeight="1">
      <c r="A186" s="160"/>
      <c r="B186" s="161"/>
      <c r="C186" s="75"/>
      <c r="D186" s="75"/>
      <c r="E186" s="75"/>
      <c r="F186" s="75"/>
      <c r="G186" s="76"/>
      <c r="H186" s="75"/>
      <c r="I186" s="75"/>
      <c r="J186" s="75"/>
    </row>
    <row r="187" ht="15.75" customHeight="1">
      <c r="A187" s="160"/>
      <c r="B187" s="162"/>
      <c r="C187" s="164"/>
      <c r="D187" s="164"/>
      <c r="E187" s="165"/>
      <c r="F187" s="165"/>
      <c r="G187" s="166"/>
      <c r="H187" s="165"/>
      <c r="I187" s="165"/>
      <c r="J187" s="165"/>
    </row>
    <row r="188" ht="15.75" customHeight="1">
      <c r="A188" s="160"/>
      <c r="B188" s="161"/>
      <c r="C188" s="75"/>
      <c r="D188" s="75"/>
      <c r="E188" s="75"/>
      <c r="F188" s="75"/>
      <c r="G188" s="76"/>
      <c r="H188" s="75"/>
      <c r="I188" s="75"/>
      <c r="J188" s="75"/>
    </row>
    <row r="189" ht="15.75" customHeight="1">
      <c r="A189" s="160"/>
      <c r="B189" s="162"/>
      <c r="C189" s="164"/>
      <c r="D189" s="164"/>
      <c r="E189" s="165"/>
      <c r="F189" s="165"/>
      <c r="G189" s="166"/>
      <c r="H189" s="165"/>
      <c r="I189" s="165"/>
      <c r="J189" s="165"/>
    </row>
    <row r="190" ht="15.75" customHeight="1">
      <c r="A190" s="160"/>
      <c r="B190" s="161"/>
      <c r="C190" s="75"/>
      <c r="D190" s="75"/>
      <c r="E190" s="75"/>
      <c r="F190" s="75"/>
      <c r="G190" s="76"/>
      <c r="H190" s="75"/>
      <c r="I190" s="75"/>
      <c r="J190" s="75"/>
    </row>
    <row r="191" ht="15.75" customHeight="1">
      <c r="A191" s="160"/>
      <c r="B191" s="162"/>
      <c r="C191" s="164"/>
      <c r="D191" s="164"/>
      <c r="E191" s="165"/>
      <c r="F191" s="165"/>
      <c r="G191" s="166"/>
      <c r="H191" s="165"/>
      <c r="I191" s="165"/>
      <c r="J191" s="165"/>
    </row>
    <row r="192" ht="15.75" customHeight="1">
      <c r="A192" s="160"/>
      <c r="B192" s="161"/>
      <c r="C192" s="75"/>
      <c r="D192" s="75"/>
      <c r="E192" s="75"/>
      <c r="F192" s="75"/>
      <c r="G192" s="76"/>
      <c r="H192" s="75"/>
      <c r="I192" s="75"/>
      <c r="J192" s="75"/>
    </row>
    <row r="193" ht="15.75" customHeight="1">
      <c r="A193" s="160"/>
      <c r="B193" s="162"/>
      <c r="C193" s="164"/>
      <c r="D193" s="164"/>
      <c r="E193" s="165"/>
      <c r="F193" s="165"/>
      <c r="G193" s="166"/>
      <c r="H193" s="165"/>
      <c r="I193" s="165"/>
      <c r="J193" s="165"/>
    </row>
    <row r="194" ht="15.75" customHeight="1">
      <c r="A194" s="160"/>
      <c r="B194" s="161"/>
      <c r="C194" s="75"/>
      <c r="D194" s="75"/>
      <c r="E194" s="75"/>
      <c r="F194" s="75"/>
      <c r="G194" s="76"/>
      <c r="H194" s="75"/>
      <c r="I194" s="75"/>
      <c r="J194" s="75"/>
    </row>
    <row r="195" ht="15.75" customHeight="1">
      <c r="A195" s="160"/>
      <c r="B195" s="162"/>
      <c r="C195" s="164"/>
      <c r="D195" s="164"/>
      <c r="E195" s="165"/>
      <c r="F195" s="165"/>
      <c r="G195" s="166"/>
      <c r="H195" s="165"/>
      <c r="I195" s="165"/>
      <c r="J195" s="165"/>
    </row>
    <row r="196" ht="15.75" customHeight="1">
      <c r="A196" s="160"/>
      <c r="B196" s="161"/>
      <c r="C196" s="75"/>
      <c r="D196" s="75"/>
      <c r="E196" s="75"/>
      <c r="F196" s="75"/>
      <c r="G196" s="76"/>
      <c r="H196" s="75"/>
      <c r="I196" s="75"/>
      <c r="J196" s="75"/>
    </row>
    <row r="197" ht="15.75" customHeight="1">
      <c r="A197" s="160"/>
      <c r="B197" s="162"/>
      <c r="C197" s="164"/>
      <c r="D197" s="164"/>
      <c r="E197" s="165"/>
      <c r="F197" s="165"/>
      <c r="G197" s="166"/>
      <c r="H197" s="165"/>
      <c r="I197" s="165"/>
      <c r="J197" s="165"/>
    </row>
    <row r="198" ht="15.75" customHeight="1">
      <c r="A198" s="160"/>
      <c r="B198" s="161"/>
      <c r="C198" s="75"/>
      <c r="D198" s="75"/>
      <c r="E198" s="75"/>
      <c r="F198" s="75"/>
      <c r="G198" s="76"/>
      <c r="H198" s="75"/>
      <c r="I198" s="75"/>
      <c r="J198" s="75"/>
    </row>
    <row r="199" ht="15.75" customHeight="1">
      <c r="A199" s="160"/>
      <c r="B199" s="162"/>
      <c r="C199" s="164"/>
      <c r="D199" s="164"/>
      <c r="E199" s="165"/>
      <c r="F199" s="165"/>
      <c r="G199" s="166"/>
      <c r="H199" s="165"/>
      <c r="I199" s="165"/>
      <c r="J199" s="165"/>
    </row>
    <row r="200" ht="15.75" customHeight="1">
      <c r="A200" s="160"/>
      <c r="B200" s="161"/>
      <c r="C200" s="75"/>
      <c r="D200" s="75"/>
      <c r="E200" s="75"/>
      <c r="F200" s="75"/>
      <c r="G200" s="76"/>
      <c r="H200" s="75"/>
      <c r="I200" s="75"/>
      <c r="J200" s="75"/>
    </row>
    <row r="201" ht="15.75" customHeight="1">
      <c r="A201" s="160"/>
      <c r="B201" s="162"/>
      <c r="C201" s="164"/>
      <c r="D201" s="164"/>
      <c r="E201" s="165"/>
      <c r="F201" s="165"/>
      <c r="G201" s="166"/>
      <c r="H201" s="165"/>
      <c r="I201" s="165"/>
      <c r="J201" s="165"/>
    </row>
    <row r="202" ht="15.75" customHeight="1">
      <c r="A202" s="160"/>
      <c r="B202" s="161"/>
      <c r="C202" s="75"/>
      <c r="D202" s="75"/>
      <c r="E202" s="75"/>
      <c r="F202" s="75"/>
      <c r="G202" s="76"/>
      <c r="H202" s="75"/>
      <c r="I202" s="75"/>
      <c r="J202" s="75"/>
    </row>
    <row r="203" ht="15.75" customHeight="1">
      <c r="A203" s="160"/>
      <c r="B203" s="162"/>
      <c r="C203" s="164"/>
      <c r="D203" s="164"/>
      <c r="E203" s="165"/>
      <c r="F203" s="165"/>
      <c r="G203" s="166"/>
      <c r="H203" s="165"/>
      <c r="I203" s="165"/>
      <c r="J203" s="165"/>
    </row>
    <row r="204" ht="15.75" customHeight="1">
      <c r="A204" s="160"/>
      <c r="B204" s="161"/>
      <c r="C204" s="75"/>
      <c r="D204" s="75"/>
      <c r="E204" s="75"/>
      <c r="F204" s="75"/>
      <c r="G204" s="76"/>
      <c r="H204" s="75"/>
      <c r="I204" s="75"/>
      <c r="J204" s="75"/>
    </row>
    <row r="205" ht="15.75" customHeight="1">
      <c r="A205" s="160"/>
      <c r="B205" s="162"/>
      <c r="C205" s="164"/>
      <c r="D205" s="164"/>
      <c r="E205" s="165"/>
      <c r="F205" s="165"/>
      <c r="G205" s="166"/>
      <c r="H205" s="165"/>
      <c r="I205" s="165"/>
      <c r="J205" s="165"/>
    </row>
    <row r="206" ht="15.75" customHeight="1">
      <c r="A206" s="160"/>
      <c r="B206" s="161"/>
      <c r="C206" s="75"/>
      <c r="D206" s="75"/>
      <c r="E206" s="75"/>
      <c r="F206" s="75"/>
      <c r="G206" s="76"/>
      <c r="H206" s="75"/>
      <c r="I206" s="75"/>
      <c r="J206" s="75"/>
    </row>
    <row r="207" ht="15.75" customHeight="1">
      <c r="A207" s="160"/>
      <c r="B207" s="162"/>
      <c r="C207" s="164"/>
      <c r="D207" s="164"/>
      <c r="E207" s="165"/>
      <c r="F207" s="165"/>
      <c r="G207" s="166"/>
      <c r="H207" s="165"/>
      <c r="I207" s="165"/>
      <c r="J207" s="165"/>
    </row>
    <row r="208" ht="15.75" customHeight="1">
      <c r="A208" s="160"/>
      <c r="B208" s="161"/>
      <c r="C208" s="75"/>
      <c r="D208" s="75"/>
      <c r="E208" s="75"/>
      <c r="F208" s="75"/>
      <c r="G208" s="76"/>
      <c r="H208" s="75"/>
      <c r="I208" s="75"/>
      <c r="J208" s="75"/>
    </row>
    <row r="209" ht="15.75" customHeight="1">
      <c r="A209" s="160"/>
      <c r="B209" s="162"/>
      <c r="C209" s="164"/>
      <c r="D209" s="164"/>
      <c r="E209" s="165"/>
      <c r="F209" s="165"/>
      <c r="G209" s="166"/>
      <c r="H209" s="165"/>
      <c r="I209" s="165"/>
      <c r="J209" s="165"/>
    </row>
    <row r="210" ht="15.75" customHeight="1">
      <c r="A210" s="160"/>
      <c r="B210" s="161"/>
      <c r="C210" s="75"/>
      <c r="D210" s="75"/>
      <c r="E210" s="75"/>
      <c r="F210" s="75"/>
      <c r="G210" s="76"/>
      <c r="H210" s="75"/>
      <c r="I210" s="75"/>
      <c r="J210" s="75"/>
    </row>
    <row r="211" ht="15.75" customHeight="1">
      <c r="A211" s="160"/>
      <c r="B211" s="162"/>
      <c r="C211" s="164"/>
      <c r="D211" s="164"/>
      <c r="E211" s="165"/>
      <c r="F211" s="165"/>
      <c r="G211" s="166"/>
      <c r="H211" s="165"/>
      <c r="I211" s="165"/>
      <c r="J211" s="165"/>
    </row>
    <row r="212" ht="15.75" customHeight="1">
      <c r="A212" s="160"/>
      <c r="B212" s="161"/>
      <c r="C212" s="75"/>
      <c r="D212" s="75"/>
      <c r="E212" s="75"/>
      <c r="F212" s="75"/>
      <c r="G212" s="76"/>
      <c r="H212" s="75"/>
      <c r="I212" s="75"/>
      <c r="J212" s="75"/>
    </row>
    <row r="213" ht="15.75" customHeight="1">
      <c r="A213" s="160"/>
      <c r="B213" s="162"/>
      <c r="C213" s="164"/>
      <c r="D213" s="164"/>
      <c r="E213" s="165"/>
      <c r="F213" s="165"/>
      <c r="G213" s="166"/>
      <c r="H213" s="165"/>
      <c r="I213" s="165"/>
      <c r="J213" s="165"/>
    </row>
    <row r="214" ht="15.75" customHeight="1">
      <c r="A214" s="160"/>
      <c r="B214" s="161"/>
      <c r="C214" s="75"/>
      <c r="D214" s="75"/>
      <c r="E214" s="75"/>
      <c r="F214" s="75"/>
      <c r="G214" s="76"/>
      <c r="H214" s="75"/>
      <c r="I214" s="75"/>
      <c r="J214" s="75"/>
    </row>
    <row r="215" ht="15.75" customHeight="1">
      <c r="A215" s="160"/>
      <c r="B215" s="162"/>
      <c r="C215" s="164"/>
      <c r="D215" s="164"/>
      <c r="E215" s="165"/>
      <c r="F215" s="165"/>
      <c r="G215" s="166"/>
      <c r="H215" s="165"/>
      <c r="I215" s="165"/>
      <c r="J215" s="165"/>
    </row>
    <row r="216" ht="15.75" customHeight="1">
      <c r="A216" s="160"/>
      <c r="B216" s="161"/>
      <c r="C216" s="75"/>
      <c r="D216" s="75"/>
      <c r="E216" s="75"/>
      <c r="F216" s="75"/>
      <c r="G216" s="76"/>
      <c r="H216" s="75"/>
      <c r="I216" s="75"/>
      <c r="J216" s="75"/>
    </row>
    <row r="217" ht="15.75" customHeight="1">
      <c r="A217" s="160"/>
      <c r="B217" s="162"/>
      <c r="C217" s="164"/>
      <c r="D217" s="164"/>
      <c r="E217" s="165"/>
      <c r="F217" s="165"/>
      <c r="G217" s="166"/>
      <c r="H217" s="165"/>
      <c r="I217" s="165"/>
      <c r="J217" s="165"/>
    </row>
    <row r="218" ht="15.75" customHeight="1">
      <c r="A218" s="160"/>
      <c r="B218" s="161"/>
      <c r="C218" s="75"/>
      <c r="D218" s="75"/>
      <c r="E218" s="75"/>
      <c r="F218" s="75"/>
      <c r="G218" s="76"/>
      <c r="H218" s="75"/>
      <c r="I218" s="75"/>
      <c r="J218" s="75"/>
    </row>
    <row r="219" ht="15.75" customHeight="1">
      <c r="A219" s="160"/>
      <c r="B219" s="162"/>
      <c r="C219" s="164"/>
      <c r="D219" s="164"/>
      <c r="E219" s="165"/>
      <c r="F219" s="165"/>
      <c r="G219" s="166"/>
      <c r="H219" s="165"/>
      <c r="I219" s="165"/>
      <c r="J219" s="165"/>
    </row>
    <row r="220" ht="15.75" customHeight="1">
      <c r="A220" s="160"/>
      <c r="B220" s="161"/>
      <c r="C220" s="75"/>
      <c r="D220" s="75"/>
      <c r="E220" s="75"/>
      <c r="F220" s="75"/>
      <c r="G220" s="76"/>
      <c r="H220" s="75"/>
      <c r="I220" s="75"/>
      <c r="J220" s="75"/>
    </row>
    <row r="221" ht="15.75" customHeight="1">
      <c r="A221" s="160"/>
      <c r="B221" s="162"/>
      <c r="C221" s="164"/>
      <c r="D221" s="164"/>
      <c r="E221" s="165"/>
      <c r="F221" s="165"/>
      <c r="G221" s="166"/>
      <c r="H221" s="165"/>
      <c r="I221" s="165"/>
      <c r="J221" s="165"/>
    </row>
    <row r="222" ht="15.75" customHeight="1">
      <c r="A222" s="160"/>
      <c r="B222" s="161"/>
      <c r="C222" s="75"/>
      <c r="D222" s="75"/>
      <c r="E222" s="75"/>
      <c r="F222" s="75"/>
      <c r="G222" s="76"/>
      <c r="H222" s="75"/>
      <c r="I222" s="75"/>
      <c r="J222" s="75"/>
    </row>
    <row r="223" ht="15.75" customHeight="1">
      <c r="A223" s="160"/>
      <c r="B223" s="162"/>
      <c r="C223" s="164"/>
      <c r="D223" s="164"/>
      <c r="E223" s="165"/>
      <c r="F223" s="165"/>
      <c r="G223" s="166"/>
      <c r="H223" s="165"/>
      <c r="I223" s="165"/>
      <c r="J223" s="165"/>
    </row>
    <row r="224" ht="15.75" customHeight="1">
      <c r="A224" s="160"/>
      <c r="B224" s="161"/>
      <c r="C224" s="75"/>
      <c r="D224" s="75"/>
      <c r="E224" s="75"/>
      <c r="F224" s="75"/>
      <c r="G224" s="76"/>
      <c r="H224" s="75"/>
      <c r="I224" s="75"/>
      <c r="J224" s="75"/>
    </row>
    <row r="225" ht="15.75" customHeight="1">
      <c r="A225" s="160"/>
      <c r="B225" s="162"/>
      <c r="C225" s="164"/>
      <c r="D225" s="164"/>
      <c r="E225" s="165"/>
      <c r="F225" s="165"/>
      <c r="G225" s="166"/>
      <c r="H225" s="165"/>
      <c r="I225" s="165"/>
      <c r="J225" s="165"/>
    </row>
    <row r="226" ht="15.75" customHeight="1">
      <c r="A226" s="160"/>
      <c r="B226" s="161"/>
      <c r="C226" s="75"/>
      <c r="D226" s="75"/>
      <c r="E226" s="75"/>
      <c r="F226" s="75"/>
      <c r="G226" s="76"/>
      <c r="H226" s="75"/>
      <c r="I226" s="75"/>
      <c r="J226" s="75"/>
    </row>
    <row r="227" ht="15.75" customHeight="1">
      <c r="A227" s="160"/>
      <c r="B227" s="162"/>
      <c r="C227" s="164"/>
      <c r="D227" s="164"/>
      <c r="E227" s="165"/>
      <c r="F227" s="165"/>
      <c r="G227" s="166"/>
      <c r="H227" s="165"/>
      <c r="I227" s="165"/>
      <c r="J227" s="165"/>
    </row>
    <row r="228" ht="15.75" customHeight="1">
      <c r="A228" s="160"/>
      <c r="B228" s="161"/>
      <c r="C228" s="75"/>
      <c r="D228" s="75"/>
      <c r="E228" s="75"/>
      <c r="F228" s="75"/>
      <c r="G228" s="76"/>
      <c r="H228" s="75"/>
      <c r="I228" s="75"/>
      <c r="J228" s="75"/>
    </row>
    <row r="229" ht="15.75" customHeight="1">
      <c r="A229" s="160"/>
      <c r="B229" s="162"/>
      <c r="C229" s="164"/>
      <c r="D229" s="164"/>
      <c r="E229" s="165"/>
      <c r="F229" s="165"/>
      <c r="G229" s="166"/>
      <c r="H229" s="165"/>
      <c r="I229" s="165"/>
      <c r="J229" s="165"/>
    </row>
    <row r="230" ht="15.75" customHeight="1">
      <c r="A230" s="160"/>
      <c r="B230" s="161"/>
      <c r="C230" s="75"/>
      <c r="D230" s="75"/>
      <c r="E230" s="75"/>
      <c r="F230" s="75"/>
      <c r="G230" s="76"/>
      <c r="H230" s="75"/>
      <c r="I230" s="75"/>
      <c r="J230" s="75"/>
    </row>
    <row r="231" ht="15.75" customHeight="1">
      <c r="A231" s="160"/>
      <c r="B231" s="162"/>
      <c r="C231" s="164"/>
      <c r="D231" s="164"/>
      <c r="E231" s="165"/>
      <c r="F231" s="165"/>
      <c r="G231" s="166"/>
      <c r="H231" s="165"/>
      <c r="I231" s="165"/>
      <c r="J231" s="165"/>
    </row>
    <row r="232" ht="15.75" customHeight="1">
      <c r="A232" s="160"/>
      <c r="B232" s="161"/>
      <c r="C232" s="75"/>
      <c r="D232" s="75"/>
      <c r="E232" s="75"/>
      <c r="F232" s="75"/>
      <c r="G232" s="76"/>
      <c r="H232" s="75"/>
      <c r="I232" s="75"/>
      <c r="J232" s="75"/>
    </row>
    <row r="233" ht="15.75" customHeight="1">
      <c r="A233" s="160"/>
      <c r="B233" s="162"/>
      <c r="C233" s="164"/>
      <c r="D233" s="164"/>
      <c r="E233" s="165"/>
      <c r="F233" s="165"/>
      <c r="G233" s="166"/>
      <c r="H233" s="165"/>
      <c r="I233" s="165"/>
      <c r="J233" s="165"/>
    </row>
    <row r="234" ht="15.75" customHeight="1">
      <c r="A234" s="160"/>
      <c r="B234" s="161"/>
      <c r="C234" s="75"/>
      <c r="D234" s="75"/>
      <c r="E234" s="75"/>
      <c r="F234" s="75"/>
      <c r="G234" s="76"/>
      <c r="H234" s="75"/>
      <c r="I234" s="75"/>
      <c r="J234" s="75"/>
    </row>
    <row r="235" ht="15.75" customHeight="1">
      <c r="A235" s="160"/>
      <c r="B235" s="162"/>
      <c r="C235" s="164"/>
      <c r="D235" s="164"/>
      <c r="E235" s="165"/>
      <c r="F235" s="165"/>
      <c r="G235" s="166"/>
      <c r="H235" s="165"/>
      <c r="I235" s="165"/>
      <c r="J235" s="165"/>
    </row>
    <row r="236" ht="15.75" customHeight="1">
      <c r="A236" s="160"/>
      <c r="B236" s="161"/>
      <c r="C236" s="75"/>
      <c r="D236" s="75"/>
      <c r="E236" s="75"/>
      <c r="F236" s="75"/>
      <c r="G236" s="76"/>
      <c r="H236" s="75"/>
      <c r="I236" s="75"/>
      <c r="J236" s="75"/>
    </row>
    <row r="237" ht="15.75" customHeight="1">
      <c r="A237" s="160"/>
      <c r="B237" s="162"/>
      <c r="C237" s="164"/>
      <c r="D237" s="164"/>
      <c r="E237" s="165"/>
      <c r="F237" s="165"/>
      <c r="G237" s="166"/>
      <c r="H237" s="165"/>
      <c r="I237" s="165"/>
      <c r="J237" s="165"/>
    </row>
    <row r="238" ht="15.75" customHeight="1">
      <c r="A238" s="160"/>
      <c r="B238" s="161"/>
      <c r="C238" s="75"/>
      <c r="D238" s="75"/>
      <c r="E238" s="75"/>
      <c r="F238" s="75"/>
      <c r="G238" s="76"/>
      <c r="H238" s="75"/>
      <c r="I238" s="75"/>
      <c r="J238" s="75"/>
    </row>
    <row r="239" ht="15.75" customHeight="1">
      <c r="A239" s="160"/>
      <c r="B239" s="162"/>
      <c r="C239" s="164"/>
      <c r="D239" s="164"/>
      <c r="E239" s="165"/>
      <c r="F239" s="165"/>
      <c r="G239" s="166"/>
      <c r="H239" s="165"/>
      <c r="I239" s="165"/>
      <c r="J239" s="165"/>
    </row>
    <row r="240" ht="15.75" customHeight="1">
      <c r="A240" s="160"/>
      <c r="B240" s="161"/>
      <c r="C240" s="75"/>
      <c r="D240" s="75"/>
      <c r="E240" s="75"/>
      <c r="F240" s="75"/>
      <c r="G240" s="76"/>
      <c r="H240" s="75"/>
      <c r="I240" s="75"/>
      <c r="J240" s="75"/>
    </row>
    <row r="241" ht="15.75" customHeight="1">
      <c r="A241" s="160"/>
      <c r="B241" s="162"/>
      <c r="C241" s="164"/>
      <c r="D241" s="164"/>
      <c r="E241" s="165"/>
      <c r="F241" s="165"/>
      <c r="G241" s="166"/>
      <c r="H241" s="165"/>
      <c r="I241" s="165"/>
      <c r="J241" s="165"/>
    </row>
    <row r="242" ht="15.75" customHeight="1">
      <c r="A242" s="160"/>
      <c r="B242" s="161"/>
      <c r="C242" s="75"/>
      <c r="D242" s="75"/>
      <c r="E242" s="75"/>
      <c r="F242" s="75"/>
      <c r="G242" s="76"/>
      <c r="H242" s="75"/>
      <c r="I242" s="75"/>
      <c r="J242" s="75"/>
    </row>
    <row r="243" ht="15.75" customHeight="1">
      <c r="A243" s="160"/>
      <c r="B243" s="162"/>
      <c r="C243" s="164"/>
      <c r="D243" s="164"/>
      <c r="E243" s="165"/>
      <c r="F243" s="165"/>
      <c r="G243" s="166"/>
      <c r="H243" s="165"/>
      <c r="I243" s="165"/>
      <c r="J243" s="165"/>
    </row>
    <row r="244" ht="15.75" customHeight="1">
      <c r="A244" s="160"/>
      <c r="B244" s="161"/>
      <c r="C244" s="75"/>
      <c r="D244" s="75"/>
      <c r="E244" s="75"/>
      <c r="F244" s="75"/>
      <c r="G244" s="76"/>
      <c r="H244" s="75"/>
      <c r="I244" s="75"/>
      <c r="J244" s="75"/>
    </row>
    <row r="245" ht="15.75" customHeight="1">
      <c r="A245" s="160"/>
      <c r="B245" s="162"/>
      <c r="C245" s="164"/>
      <c r="D245" s="164"/>
      <c r="E245" s="165"/>
      <c r="F245" s="165"/>
      <c r="G245" s="166"/>
      <c r="H245" s="165"/>
      <c r="I245" s="165"/>
      <c r="J245" s="165"/>
    </row>
    <row r="246" ht="15.75" customHeight="1">
      <c r="A246" s="160"/>
      <c r="B246" s="161"/>
      <c r="C246" s="75"/>
      <c r="D246" s="75"/>
      <c r="E246" s="75"/>
      <c r="F246" s="75"/>
      <c r="G246" s="76"/>
      <c r="H246" s="75"/>
      <c r="I246" s="75"/>
      <c r="J246" s="75"/>
    </row>
    <row r="247" ht="15.75" customHeight="1">
      <c r="A247" s="160"/>
      <c r="B247" s="162"/>
      <c r="C247" s="164"/>
      <c r="D247" s="164"/>
      <c r="E247" s="165"/>
      <c r="F247" s="165"/>
      <c r="G247" s="166"/>
      <c r="H247" s="165"/>
      <c r="I247" s="165"/>
      <c r="J247" s="165"/>
    </row>
    <row r="248" ht="15.75" customHeight="1">
      <c r="A248" s="160"/>
      <c r="B248" s="161"/>
      <c r="C248" s="75"/>
      <c r="D248" s="75"/>
      <c r="E248" s="75"/>
      <c r="F248" s="75"/>
      <c r="G248" s="76"/>
      <c r="H248" s="75"/>
      <c r="I248" s="75"/>
      <c r="J248" s="75"/>
    </row>
    <row r="249" ht="15.75" customHeight="1">
      <c r="A249" s="160"/>
      <c r="B249" s="162"/>
      <c r="C249" s="164"/>
      <c r="D249" s="164"/>
      <c r="E249" s="165"/>
      <c r="F249" s="165"/>
      <c r="G249" s="166"/>
      <c r="H249" s="165"/>
      <c r="I249" s="165"/>
      <c r="J249" s="165"/>
    </row>
    <row r="250" ht="15.75" customHeight="1">
      <c r="A250" s="160"/>
      <c r="B250" s="161"/>
      <c r="C250" s="75"/>
      <c r="D250" s="75"/>
      <c r="E250" s="75"/>
      <c r="F250" s="75"/>
      <c r="G250" s="76"/>
      <c r="H250" s="75"/>
      <c r="I250" s="75"/>
      <c r="J250" s="75"/>
    </row>
    <row r="251" ht="15.75" customHeight="1">
      <c r="A251" s="160"/>
      <c r="B251" s="162"/>
      <c r="C251" s="164"/>
      <c r="D251" s="164"/>
      <c r="E251" s="165"/>
      <c r="F251" s="165"/>
      <c r="G251" s="166"/>
      <c r="H251" s="165"/>
      <c r="I251" s="165"/>
      <c r="J251" s="165"/>
    </row>
    <row r="252" ht="15.75" customHeight="1">
      <c r="A252" s="160"/>
      <c r="B252" s="161"/>
      <c r="C252" s="75"/>
      <c r="D252" s="75"/>
      <c r="E252" s="75"/>
      <c r="F252" s="75"/>
      <c r="G252" s="76"/>
      <c r="H252" s="75"/>
      <c r="I252" s="75"/>
      <c r="J252" s="75"/>
    </row>
    <row r="253" ht="15.75" customHeight="1">
      <c r="A253" s="160"/>
      <c r="B253" s="162"/>
      <c r="C253" s="164"/>
      <c r="D253" s="164"/>
      <c r="E253" s="165"/>
      <c r="F253" s="165"/>
      <c r="G253" s="166"/>
      <c r="H253" s="165"/>
      <c r="I253" s="165"/>
      <c r="J253" s="165"/>
    </row>
    <row r="254" ht="15.75" customHeight="1">
      <c r="A254" s="160"/>
      <c r="B254" s="161"/>
      <c r="C254" s="75"/>
      <c r="D254" s="75"/>
      <c r="E254" s="75"/>
      <c r="F254" s="75"/>
      <c r="G254" s="76"/>
      <c r="H254" s="75"/>
      <c r="I254" s="75"/>
      <c r="J254" s="75"/>
    </row>
    <row r="255" ht="15.75" customHeight="1">
      <c r="A255" s="160"/>
      <c r="B255" s="162"/>
      <c r="C255" s="164"/>
      <c r="D255" s="164"/>
      <c r="E255" s="165"/>
      <c r="F255" s="165"/>
      <c r="G255" s="166"/>
      <c r="H255" s="165"/>
      <c r="I255" s="165"/>
      <c r="J255" s="165"/>
    </row>
    <row r="256" ht="15.75" customHeight="1">
      <c r="A256" s="160"/>
      <c r="B256" s="161"/>
      <c r="C256" s="75"/>
      <c r="D256" s="75"/>
      <c r="E256" s="75"/>
      <c r="F256" s="75"/>
      <c r="G256" s="76"/>
      <c r="H256" s="75"/>
      <c r="I256" s="75"/>
      <c r="J256" s="75"/>
    </row>
    <row r="257" ht="15.75" customHeight="1">
      <c r="A257" s="160"/>
      <c r="B257" s="162"/>
      <c r="C257" s="164"/>
      <c r="D257" s="164"/>
      <c r="E257" s="165"/>
      <c r="F257" s="165"/>
      <c r="G257" s="166"/>
      <c r="H257" s="165"/>
      <c r="I257" s="165"/>
      <c r="J257" s="165"/>
    </row>
    <row r="258" ht="15.75" customHeight="1">
      <c r="A258" s="160"/>
      <c r="B258" s="161"/>
      <c r="C258" s="75"/>
      <c r="D258" s="75"/>
      <c r="E258" s="75"/>
      <c r="F258" s="75"/>
      <c r="G258" s="76"/>
      <c r="H258" s="75"/>
      <c r="I258" s="75"/>
      <c r="J258" s="75"/>
    </row>
    <row r="259" ht="15.75" customHeight="1">
      <c r="A259" s="160"/>
      <c r="B259" s="162"/>
      <c r="C259" s="164"/>
      <c r="D259" s="164"/>
      <c r="E259" s="165"/>
      <c r="F259" s="165"/>
      <c r="G259" s="166"/>
      <c r="H259" s="165"/>
      <c r="I259" s="165"/>
      <c r="J259" s="165"/>
    </row>
    <row r="260" ht="15.75" customHeight="1">
      <c r="A260" s="160"/>
      <c r="B260" s="161"/>
      <c r="C260" s="75"/>
      <c r="D260" s="75"/>
      <c r="E260" s="75"/>
      <c r="F260" s="75"/>
      <c r="G260" s="76"/>
      <c r="H260" s="75"/>
      <c r="I260" s="75"/>
      <c r="J260" s="75"/>
    </row>
    <row r="261" ht="15.75" customHeight="1">
      <c r="A261" s="160"/>
      <c r="B261" s="162"/>
      <c r="C261" s="164"/>
      <c r="D261" s="164"/>
      <c r="E261" s="165"/>
      <c r="F261" s="165"/>
      <c r="G261" s="166"/>
      <c r="H261" s="165"/>
      <c r="I261" s="165"/>
      <c r="J261" s="165"/>
    </row>
    <row r="262" ht="15.75" customHeight="1">
      <c r="A262" s="160"/>
      <c r="B262" s="161"/>
      <c r="C262" s="75"/>
      <c r="D262" s="75"/>
      <c r="E262" s="75"/>
      <c r="F262" s="75"/>
      <c r="G262" s="76"/>
      <c r="H262" s="75"/>
      <c r="I262" s="75"/>
      <c r="J262" s="75"/>
    </row>
    <row r="263" ht="15.75" customHeight="1">
      <c r="A263" s="160"/>
      <c r="B263" s="162"/>
      <c r="C263" s="164"/>
      <c r="D263" s="164"/>
      <c r="E263" s="165"/>
      <c r="F263" s="165"/>
      <c r="G263" s="166"/>
      <c r="H263" s="165"/>
      <c r="I263" s="165"/>
      <c r="J263" s="165"/>
    </row>
    <row r="264" ht="15.75" customHeight="1">
      <c r="A264" s="160"/>
      <c r="B264" s="161"/>
      <c r="C264" s="75"/>
      <c r="D264" s="75"/>
      <c r="E264" s="75"/>
      <c r="F264" s="75"/>
      <c r="G264" s="76"/>
      <c r="H264" s="75"/>
      <c r="I264" s="75"/>
      <c r="J264" s="75"/>
    </row>
    <row r="265" ht="15.75" customHeight="1">
      <c r="B265" s="168"/>
    </row>
    <row r="266" ht="15.75" customHeight="1">
      <c r="B266" s="168"/>
    </row>
    <row r="267" ht="15.75" customHeight="1">
      <c r="B267" s="168"/>
    </row>
    <row r="268" ht="15.75" customHeight="1">
      <c r="B268" s="168"/>
    </row>
    <row r="269" ht="15.75" customHeight="1">
      <c r="B269" s="168"/>
    </row>
    <row r="270" ht="15.75" customHeight="1">
      <c r="B270" s="168"/>
    </row>
    <row r="271" ht="15.75" customHeight="1">
      <c r="B271" s="168"/>
    </row>
    <row r="272" ht="15.75" customHeight="1">
      <c r="B272" s="168"/>
    </row>
    <row r="273" ht="15.75" customHeight="1">
      <c r="B273" s="168"/>
    </row>
    <row r="274" ht="15.75" customHeight="1">
      <c r="B274" s="168"/>
    </row>
    <row r="275" ht="15.75" customHeight="1">
      <c r="B275" s="168"/>
    </row>
    <row r="276" ht="15.75" customHeight="1">
      <c r="B276" s="168"/>
    </row>
    <row r="277" ht="15.75" customHeight="1">
      <c r="B277" s="168"/>
    </row>
    <row r="278" ht="15.75" customHeight="1">
      <c r="B278" s="168"/>
    </row>
    <row r="279" ht="15.75" customHeight="1">
      <c r="B279" s="168"/>
    </row>
    <row r="280" ht="15.75" customHeight="1">
      <c r="B280" s="168"/>
    </row>
    <row r="281" ht="15.75" customHeight="1">
      <c r="B281" s="168"/>
    </row>
    <row r="282" ht="15.75" customHeight="1">
      <c r="B282" s="168"/>
    </row>
    <row r="283" ht="15.75" customHeight="1">
      <c r="B283" s="168"/>
    </row>
    <row r="284" ht="15.75" customHeight="1">
      <c r="B284" s="168"/>
    </row>
    <row r="285" ht="15.75" customHeight="1">
      <c r="B285" s="168"/>
    </row>
    <row r="286" ht="15.75" customHeight="1">
      <c r="B286" s="168"/>
    </row>
    <row r="287" ht="15.75" customHeight="1">
      <c r="B287" s="168"/>
    </row>
    <row r="288" ht="15.75" customHeight="1">
      <c r="B288" s="168"/>
    </row>
    <row r="289" ht="15.75" customHeight="1">
      <c r="B289" s="168"/>
    </row>
    <row r="290" ht="15.75" customHeight="1">
      <c r="B290" s="168"/>
    </row>
    <row r="291" ht="15.75" customHeight="1">
      <c r="B291" s="168"/>
    </row>
    <row r="292" ht="15.75" customHeight="1">
      <c r="B292" s="168"/>
    </row>
    <row r="293" ht="15.75" customHeight="1">
      <c r="B293" s="168"/>
    </row>
    <row r="294" ht="15.75" customHeight="1">
      <c r="B294" s="168"/>
    </row>
    <row r="295" ht="15.75" customHeight="1">
      <c r="B295" s="168"/>
    </row>
    <row r="296" ht="15.75" customHeight="1">
      <c r="B296" s="168"/>
    </row>
    <row r="297" ht="15.75" customHeight="1">
      <c r="B297" s="168"/>
    </row>
    <row r="298" ht="15.75" customHeight="1">
      <c r="B298" s="168"/>
    </row>
    <row r="299" ht="15.75" customHeight="1">
      <c r="B299" s="168"/>
    </row>
    <row r="300" ht="15.75" customHeight="1">
      <c r="B300" s="168"/>
    </row>
    <row r="301" ht="15.75" customHeight="1">
      <c r="B301" s="168"/>
    </row>
    <row r="302" ht="15.75" customHeight="1">
      <c r="B302" s="168"/>
    </row>
    <row r="303" ht="15.75" customHeight="1">
      <c r="B303" s="168"/>
    </row>
    <row r="304" ht="15.75" customHeight="1">
      <c r="B304" s="168"/>
    </row>
    <row r="305" ht="15.75" customHeight="1">
      <c r="B305" s="168"/>
    </row>
    <row r="306" ht="15.75" customHeight="1">
      <c r="B306" s="168"/>
    </row>
    <row r="307" ht="15.75" customHeight="1">
      <c r="B307" s="168"/>
    </row>
    <row r="308" ht="15.75" customHeight="1">
      <c r="B308" s="168"/>
    </row>
    <row r="309" ht="15.75" customHeight="1">
      <c r="B309" s="168"/>
    </row>
    <row r="310" ht="15.75" customHeight="1">
      <c r="B310" s="168"/>
    </row>
    <row r="311" ht="15.75" customHeight="1">
      <c r="B311" s="168"/>
    </row>
    <row r="312" ht="15.75" customHeight="1">
      <c r="B312" s="168"/>
    </row>
    <row r="313" ht="15.75" customHeight="1">
      <c r="B313" s="168"/>
    </row>
    <row r="314" ht="15.75" customHeight="1">
      <c r="B314" s="168"/>
    </row>
    <row r="315" ht="15.75" customHeight="1">
      <c r="B315" s="168"/>
    </row>
    <row r="316" ht="15.75" customHeight="1">
      <c r="B316" s="168"/>
    </row>
    <row r="317" ht="15.75" customHeight="1">
      <c r="B317" s="168"/>
    </row>
    <row r="318" ht="15.75" customHeight="1">
      <c r="B318" s="168"/>
    </row>
    <row r="319" ht="15.75" customHeight="1">
      <c r="B319" s="168"/>
    </row>
    <row r="320" ht="15.75" customHeight="1">
      <c r="B320" s="168"/>
    </row>
    <row r="321" ht="15.75" customHeight="1">
      <c r="B321" s="168"/>
    </row>
    <row r="322" ht="15.75" customHeight="1">
      <c r="B322" s="168"/>
    </row>
    <row r="323" ht="15.75" customHeight="1">
      <c r="B323" s="168"/>
    </row>
    <row r="324" ht="15.75" customHeight="1">
      <c r="B324" s="168"/>
    </row>
    <row r="325" ht="15.75" customHeight="1">
      <c r="B325" s="168"/>
    </row>
    <row r="326" ht="15.75" customHeight="1">
      <c r="B326" s="168"/>
    </row>
    <row r="327" ht="15.75" customHeight="1">
      <c r="B327" s="168"/>
    </row>
    <row r="328" ht="15.75" customHeight="1">
      <c r="B328" s="168"/>
    </row>
    <row r="329" ht="15.75" customHeight="1">
      <c r="B329" s="168"/>
    </row>
    <row r="330" ht="15.75" customHeight="1">
      <c r="B330" s="168"/>
    </row>
    <row r="331" ht="15.75" customHeight="1">
      <c r="B331" s="168"/>
    </row>
    <row r="332" ht="15.75" customHeight="1">
      <c r="B332" s="168"/>
    </row>
    <row r="333" ht="15.75" customHeight="1">
      <c r="B333" s="168"/>
    </row>
    <row r="334" ht="15.75" customHeight="1">
      <c r="B334" s="168"/>
    </row>
    <row r="335" ht="15.75" customHeight="1">
      <c r="B335" s="168"/>
    </row>
    <row r="336" ht="15.75" customHeight="1">
      <c r="B336" s="168"/>
    </row>
    <row r="337" ht="15.75" customHeight="1">
      <c r="B337" s="168"/>
    </row>
    <row r="338" ht="15.75" customHeight="1">
      <c r="B338" s="168"/>
    </row>
    <row r="339" ht="15.75" customHeight="1">
      <c r="B339" s="168"/>
    </row>
    <row r="340" ht="15.75" customHeight="1">
      <c r="B340" s="168"/>
    </row>
    <row r="341" ht="15.75" customHeight="1">
      <c r="B341" s="168"/>
    </row>
    <row r="342" ht="15.75" customHeight="1">
      <c r="B342" s="168"/>
    </row>
    <row r="343" ht="15.75" customHeight="1">
      <c r="B343" s="168"/>
    </row>
    <row r="344" ht="15.75" customHeight="1">
      <c r="B344" s="168"/>
    </row>
    <row r="345" ht="15.75" customHeight="1">
      <c r="B345" s="168"/>
    </row>
    <row r="346" ht="15.75" customHeight="1">
      <c r="B346" s="168"/>
    </row>
    <row r="347" ht="15.75" customHeight="1">
      <c r="B347" s="168"/>
    </row>
    <row r="348" ht="15.75" customHeight="1">
      <c r="B348" s="168"/>
    </row>
    <row r="349" ht="15.75" customHeight="1">
      <c r="B349" s="168"/>
    </row>
    <row r="350" ht="15.75" customHeight="1">
      <c r="B350" s="168"/>
    </row>
    <row r="351" ht="15.75" customHeight="1">
      <c r="B351" s="168"/>
    </row>
    <row r="352" ht="15.75" customHeight="1">
      <c r="B352" s="168"/>
    </row>
    <row r="353" ht="15.75" customHeight="1">
      <c r="B353" s="168"/>
    </row>
    <row r="354" ht="15.75" customHeight="1">
      <c r="B354" s="168"/>
    </row>
    <row r="355" ht="15.75" customHeight="1">
      <c r="B355" s="168"/>
    </row>
    <row r="356" ht="15.75" customHeight="1">
      <c r="B356" s="168"/>
    </row>
    <row r="357" ht="15.75" customHeight="1">
      <c r="B357" s="168"/>
    </row>
    <row r="358" ht="15.75" customHeight="1">
      <c r="B358" s="168"/>
    </row>
    <row r="359" ht="15.75" customHeight="1">
      <c r="B359" s="168"/>
    </row>
    <row r="360" ht="15.75" customHeight="1">
      <c r="B360" s="168"/>
    </row>
    <row r="361" ht="15.75" customHeight="1">
      <c r="B361" s="168"/>
    </row>
    <row r="362" ht="15.75" customHeight="1">
      <c r="B362" s="168"/>
    </row>
    <row r="363" ht="15.75" customHeight="1">
      <c r="B363" s="168"/>
    </row>
    <row r="364" ht="15.75" customHeight="1">
      <c r="B364" s="168"/>
    </row>
    <row r="365" ht="15.75" customHeight="1">
      <c r="B365" s="168"/>
    </row>
    <row r="366" ht="15.75" customHeight="1">
      <c r="B366" s="168"/>
    </row>
    <row r="367" ht="15.75" customHeight="1">
      <c r="B367" s="168"/>
    </row>
    <row r="368" ht="15.75" customHeight="1">
      <c r="B368" s="168"/>
    </row>
    <row r="369" ht="15.75" customHeight="1">
      <c r="B369" s="168"/>
    </row>
    <row r="370" ht="15.75" customHeight="1">
      <c r="B370" s="168"/>
    </row>
    <row r="371" ht="15.75" customHeight="1">
      <c r="B371" s="168"/>
    </row>
    <row r="372" ht="15.75" customHeight="1">
      <c r="B372" s="168"/>
    </row>
    <row r="373" ht="15.75" customHeight="1">
      <c r="B373" s="168"/>
    </row>
    <row r="374" ht="15.75" customHeight="1">
      <c r="B374" s="168"/>
    </row>
    <row r="375" ht="15.75" customHeight="1">
      <c r="B375" s="168"/>
    </row>
    <row r="376" ht="15.75" customHeight="1">
      <c r="B376" s="168"/>
    </row>
    <row r="377" ht="15.75" customHeight="1">
      <c r="B377" s="168"/>
    </row>
    <row r="378" ht="15.75" customHeight="1">
      <c r="B378" s="168"/>
    </row>
    <row r="379" ht="15.75" customHeight="1">
      <c r="B379" s="168"/>
    </row>
    <row r="380" ht="15.75" customHeight="1">
      <c r="B380" s="168"/>
    </row>
    <row r="381" ht="15.75" customHeight="1">
      <c r="B381" s="168"/>
    </row>
    <row r="382" ht="15.75" customHeight="1">
      <c r="B382" s="168"/>
    </row>
    <row r="383" ht="15.75" customHeight="1">
      <c r="B383" s="168"/>
    </row>
    <row r="384" ht="15.75" customHeight="1">
      <c r="B384" s="168"/>
    </row>
    <row r="385" ht="15.75" customHeight="1">
      <c r="B385" s="168"/>
    </row>
    <row r="386" ht="15.75" customHeight="1">
      <c r="B386" s="168"/>
    </row>
    <row r="387" ht="15.75" customHeight="1">
      <c r="B387" s="168"/>
    </row>
    <row r="388" ht="15.75" customHeight="1">
      <c r="B388" s="168"/>
    </row>
    <row r="389" ht="15.75" customHeight="1">
      <c r="B389" s="168"/>
    </row>
    <row r="390" ht="15.75" customHeight="1">
      <c r="B390" s="168"/>
    </row>
    <row r="391" ht="15.75" customHeight="1">
      <c r="B391" s="168"/>
    </row>
    <row r="392" ht="15.75" customHeight="1">
      <c r="B392" s="168"/>
    </row>
    <row r="393" ht="15.75" customHeight="1">
      <c r="B393" s="168"/>
    </row>
    <row r="394" ht="15.75" customHeight="1">
      <c r="B394" s="168"/>
    </row>
    <row r="395" ht="15.75" customHeight="1">
      <c r="B395" s="168"/>
    </row>
    <row r="396" ht="15.75" customHeight="1">
      <c r="B396" s="168"/>
    </row>
    <row r="397" ht="15.75" customHeight="1">
      <c r="B397" s="168"/>
    </row>
    <row r="398" ht="15.75" customHeight="1">
      <c r="B398" s="168"/>
    </row>
    <row r="399" ht="15.75" customHeight="1">
      <c r="B399" s="168"/>
    </row>
    <row r="400" ht="15.75" customHeight="1">
      <c r="B400" s="168"/>
    </row>
    <row r="401" ht="15.75" customHeight="1">
      <c r="B401" s="168"/>
    </row>
    <row r="402" ht="15.75" customHeight="1">
      <c r="B402" s="168"/>
    </row>
    <row r="403" ht="15.75" customHeight="1">
      <c r="B403" s="168"/>
    </row>
    <row r="404" ht="15.75" customHeight="1">
      <c r="B404" s="168"/>
    </row>
    <row r="405" ht="15.75" customHeight="1">
      <c r="B405" s="168"/>
    </row>
    <row r="406" ht="15.75" customHeight="1">
      <c r="B406" s="168"/>
    </row>
    <row r="407" ht="15.75" customHeight="1">
      <c r="B407" s="168"/>
    </row>
    <row r="408" ht="15.75" customHeight="1">
      <c r="B408" s="168"/>
    </row>
    <row r="409" ht="15.75" customHeight="1">
      <c r="B409" s="168"/>
    </row>
    <row r="410" ht="15.75" customHeight="1">
      <c r="B410" s="168"/>
    </row>
    <row r="411" ht="15.75" customHeight="1">
      <c r="B411" s="168"/>
    </row>
    <row r="412" ht="15.75" customHeight="1">
      <c r="B412" s="168"/>
    </row>
    <row r="413" ht="15.75" customHeight="1">
      <c r="B413" s="168"/>
    </row>
    <row r="414" ht="15.75" customHeight="1">
      <c r="B414" s="168"/>
    </row>
    <row r="415" ht="15.75" customHeight="1">
      <c r="B415" s="168"/>
    </row>
    <row r="416" ht="15.75" customHeight="1">
      <c r="B416" s="168"/>
    </row>
    <row r="417" ht="15.75" customHeight="1">
      <c r="B417" s="168"/>
    </row>
    <row r="418" ht="15.75" customHeight="1">
      <c r="B418" s="168"/>
    </row>
    <row r="419" ht="15.75" customHeight="1">
      <c r="B419" s="168"/>
    </row>
    <row r="420" ht="15.75" customHeight="1">
      <c r="B420" s="168"/>
    </row>
    <row r="421" ht="15.75" customHeight="1">
      <c r="B421" s="168"/>
    </row>
    <row r="422" ht="15.75" customHeight="1">
      <c r="B422" s="168"/>
    </row>
    <row r="423" ht="15.75" customHeight="1">
      <c r="B423" s="168"/>
    </row>
    <row r="424" ht="15.75" customHeight="1">
      <c r="B424" s="168"/>
    </row>
    <row r="425" ht="15.75" customHeight="1">
      <c r="B425" s="168"/>
    </row>
    <row r="426" ht="15.75" customHeight="1">
      <c r="B426" s="168"/>
    </row>
    <row r="427" ht="15.75" customHeight="1">
      <c r="B427" s="168"/>
    </row>
    <row r="428" ht="15.75" customHeight="1">
      <c r="B428" s="168"/>
    </row>
    <row r="429" ht="15.75" customHeight="1">
      <c r="B429" s="168"/>
    </row>
    <row r="430" ht="15.75" customHeight="1">
      <c r="B430" s="168"/>
    </row>
    <row r="431" ht="15.75" customHeight="1">
      <c r="B431" s="168"/>
    </row>
    <row r="432" ht="15.75" customHeight="1">
      <c r="B432" s="168"/>
    </row>
    <row r="433" ht="15.75" customHeight="1">
      <c r="B433" s="168"/>
    </row>
    <row r="434" ht="15.75" customHeight="1">
      <c r="B434" s="168"/>
    </row>
    <row r="435" ht="15.75" customHeight="1">
      <c r="B435" s="168"/>
    </row>
    <row r="436" ht="15.75" customHeight="1">
      <c r="B436" s="168"/>
    </row>
    <row r="437" ht="15.75" customHeight="1">
      <c r="B437" s="168"/>
    </row>
    <row r="438" ht="15.75" customHeight="1">
      <c r="B438" s="168"/>
    </row>
    <row r="439" ht="15.75" customHeight="1">
      <c r="B439" s="168"/>
    </row>
    <row r="440" ht="15.75" customHeight="1">
      <c r="B440" s="168"/>
    </row>
    <row r="441" ht="15.75" customHeight="1">
      <c r="B441" s="168"/>
    </row>
    <row r="442" ht="15.75" customHeight="1">
      <c r="B442" s="168"/>
    </row>
    <row r="443" ht="15.75" customHeight="1">
      <c r="B443" s="168"/>
    </row>
    <row r="444" ht="15.75" customHeight="1">
      <c r="B444" s="168"/>
    </row>
    <row r="445" ht="15.75" customHeight="1">
      <c r="B445" s="168"/>
    </row>
    <row r="446" ht="15.75" customHeight="1">
      <c r="B446" s="168"/>
    </row>
    <row r="447" ht="15.75" customHeight="1">
      <c r="B447" s="168"/>
    </row>
    <row r="448" ht="15.75" customHeight="1">
      <c r="B448" s="168"/>
    </row>
    <row r="449" ht="15.75" customHeight="1">
      <c r="B449" s="168"/>
    </row>
    <row r="450" ht="15.75" customHeight="1">
      <c r="B450" s="168"/>
    </row>
    <row r="451" ht="15.75" customHeight="1">
      <c r="B451" s="168"/>
    </row>
    <row r="452" ht="15.75" customHeight="1">
      <c r="B452" s="168"/>
    </row>
    <row r="453" ht="15.75" customHeight="1">
      <c r="B453" s="168"/>
    </row>
    <row r="454" ht="15.75" customHeight="1">
      <c r="B454" s="168"/>
    </row>
    <row r="455" ht="15.75" customHeight="1">
      <c r="B455" s="168"/>
    </row>
    <row r="456" ht="15.75" customHeight="1">
      <c r="B456" s="168"/>
    </row>
    <row r="457" ht="15.75" customHeight="1">
      <c r="B457" s="168"/>
    </row>
    <row r="458" ht="15.75" customHeight="1">
      <c r="B458" s="168"/>
    </row>
    <row r="459" ht="15.75" customHeight="1">
      <c r="B459" s="168"/>
    </row>
    <row r="460" ht="15.75" customHeight="1">
      <c r="B460" s="168"/>
    </row>
    <row r="461" ht="15.75" customHeight="1">
      <c r="B461" s="168"/>
    </row>
    <row r="462" ht="15.75" customHeight="1">
      <c r="B462" s="168"/>
    </row>
    <row r="463" ht="15.75" customHeight="1">
      <c r="B463" s="168"/>
    </row>
    <row r="464" ht="15.75" customHeight="1">
      <c r="B464" s="168"/>
    </row>
    <row r="465" ht="15.75" customHeight="1">
      <c r="B465" s="168"/>
    </row>
    <row r="466" ht="15.75" customHeight="1">
      <c r="B466" s="168"/>
    </row>
    <row r="467" ht="15.75" customHeight="1">
      <c r="B467" s="168"/>
    </row>
    <row r="468" ht="15.75" customHeight="1">
      <c r="B468" s="168"/>
    </row>
    <row r="469" ht="15.75" customHeight="1">
      <c r="B469" s="168"/>
    </row>
    <row r="470" ht="15.75" customHeight="1">
      <c r="B470" s="168"/>
    </row>
    <row r="471" ht="15.75" customHeight="1">
      <c r="B471" s="168"/>
    </row>
    <row r="472" ht="15.75" customHeight="1">
      <c r="B472" s="168"/>
    </row>
    <row r="473" ht="15.75" customHeight="1">
      <c r="B473" s="168"/>
    </row>
    <row r="474" ht="15.75" customHeight="1">
      <c r="B474" s="168"/>
    </row>
    <row r="475" ht="15.75" customHeight="1">
      <c r="B475" s="168"/>
    </row>
    <row r="476" ht="15.75" customHeight="1">
      <c r="B476" s="168"/>
    </row>
    <row r="477" ht="15.75" customHeight="1">
      <c r="B477" s="168"/>
    </row>
    <row r="478" ht="15.75" customHeight="1">
      <c r="B478" s="168"/>
    </row>
    <row r="479" ht="15.75" customHeight="1">
      <c r="B479" s="168"/>
    </row>
    <row r="480" ht="15.75" customHeight="1">
      <c r="B480" s="168"/>
    </row>
    <row r="481" ht="15.75" customHeight="1">
      <c r="B481" s="168"/>
    </row>
    <row r="482" ht="15.75" customHeight="1">
      <c r="B482" s="168"/>
    </row>
    <row r="483" ht="15.75" customHeight="1">
      <c r="B483" s="168"/>
    </row>
    <row r="484" ht="15.75" customHeight="1">
      <c r="B484" s="168"/>
    </row>
    <row r="485" ht="15.75" customHeight="1">
      <c r="B485" s="168"/>
    </row>
    <row r="486" ht="15.75" customHeight="1">
      <c r="B486" s="168"/>
    </row>
    <row r="487" ht="15.75" customHeight="1">
      <c r="B487" s="168"/>
    </row>
    <row r="488" ht="15.75" customHeight="1">
      <c r="B488" s="168"/>
    </row>
    <row r="489" ht="15.75" customHeight="1">
      <c r="B489" s="168"/>
    </row>
    <row r="490" ht="15.75" customHeight="1">
      <c r="B490" s="168"/>
    </row>
    <row r="491" ht="15.75" customHeight="1">
      <c r="B491" s="168"/>
    </row>
    <row r="492" ht="15.75" customHeight="1">
      <c r="B492" s="168"/>
    </row>
    <row r="493" ht="15.75" customHeight="1">
      <c r="B493" s="168"/>
    </row>
    <row r="494" ht="15.75" customHeight="1">
      <c r="B494" s="168"/>
    </row>
    <row r="495" ht="15.75" customHeight="1">
      <c r="B495" s="168"/>
    </row>
    <row r="496" ht="15.75" customHeight="1">
      <c r="B496" s="168"/>
    </row>
    <row r="497" ht="15.75" customHeight="1">
      <c r="B497" s="168"/>
    </row>
    <row r="498" ht="15.75" customHeight="1">
      <c r="B498" s="168"/>
    </row>
    <row r="499" ht="15.75" customHeight="1">
      <c r="B499" s="168"/>
    </row>
    <row r="500" ht="15.75" customHeight="1">
      <c r="B500" s="168"/>
    </row>
    <row r="501" ht="15.75" customHeight="1">
      <c r="B501" s="168"/>
    </row>
    <row r="502" ht="15.75" customHeight="1">
      <c r="B502" s="168"/>
    </row>
    <row r="503" ht="15.75" customHeight="1">
      <c r="B503" s="168"/>
    </row>
    <row r="504" ht="15.75" customHeight="1">
      <c r="B504" s="168"/>
    </row>
    <row r="505" ht="15.75" customHeight="1">
      <c r="B505" s="168"/>
    </row>
    <row r="506" ht="15.75" customHeight="1">
      <c r="B506" s="168"/>
    </row>
    <row r="507" ht="15.75" customHeight="1">
      <c r="B507" s="168"/>
    </row>
    <row r="508" ht="15.75" customHeight="1">
      <c r="B508" s="168"/>
    </row>
    <row r="509" ht="15.75" customHeight="1">
      <c r="B509" s="168"/>
    </row>
    <row r="510" ht="15.75" customHeight="1">
      <c r="B510" s="168"/>
    </row>
    <row r="511" ht="15.75" customHeight="1">
      <c r="B511" s="168"/>
    </row>
    <row r="512" ht="15.75" customHeight="1">
      <c r="B512" s="168"/>
    </row>
    <row r="513" ht="15.75" customHeight="1">
      <c r="B513" s="168"/>
    </row>
    <row r="514" ht="15.75" customHeight="1">
      <c r="B514" s="168"/>
    </row>
    <row r="515" ht="15.75" customHeight="1">
      <c r="B515" s="168"/>
    </row>
    <row r="516" ht="15.75" customHeight="1">
      <c r="B516" s="168"/>
    </row>
    <row r="517" ht="15.75" customHeight="1">
      <c r="B517" s="168"/>
    </row>
    <row r="518" ht="15.75" customHeight="1">
      <c r="B518" s="168"/>
    </row>
    <row r="519" ht="15.75" customHeight="1">
      <c r="B519" s="168"/>
    </row>
    <row r="520" ht="15.75" customHeight="1">
      <c r="B520" s="168"/>
    </row>
    <row r="521" ht="15.75" customHeight="1">
      <c r="B521" s="168"/>
    </row>
    <row r="522" ht="15.75" customHeight="1">
      <c r="B522" s="168"/>
    </row>
    <row r="523" ht="15.75" customHeight="1">
      <c r="B523" s="168"/>
    </row>
    <row r="524" ht="15.75" customHeight="1">
      <c r="B524" s="168"/>
    </row>
    <row r="525" ht="15.75" customHeight="1">
      <c r="B525" s="168"/>
    </row>
    <row r="526" ht="15.75" customHeight="1">
      <c r="B526" s="168"/>
    </row>
    <row r="527" ht="15.75" customHeight="1">
      <c r="B527" s="168"/>
    </row>
    <row r="528" ht="15.75" customHeight="1">
      <c r="B528" s="168"/>
    </row>
    <row r="529" ht="15.75" customHeight="1">
      <c r="B529" s="168"/>
    </row>
    <row r="530" ht="15.75" customHeight="1">
      <c r="B530" s="168"/>
    </row>
    <row r="531" ht="15.75" customHeight="1">
      <c r="B531" s="168"/>
    </row>
    <row r="532" ht="15.75" customHeight="1">
      <c r="B532" s="168"/>
    </row>
    <row r="533" ht="15.75" customHeight="1">
      <c r="B533" s="168"/>
    </row>
    <row r="534" ht="15.75" customHeight="1">
      <c r="B534" s="168"/>
    </row>
    <row r="535" ht="15.75" customHeight="1">
      <c r="B535" s="168"/>
    </row>
    <row r="536" ht="15.75" customHeight="1">
      <c r="B536" s="168"/>
    </row>
    <row r="537" ht="15.75" customHeight="1">
      <c r="B537" s="168"/>
    </row>
    <row r="538" ht="15.75" customHeight="1">
      <c r="B538" s="168"/>
    </row>
    <row r="539" ht="15.75" customHeight="1">
      <c r="B539" s="168"/>
    </row>
    <row r="540" ht="15.75" customHeight="1">
      <c r="B540" s="168"/>
    </row>
    <row r="541" ht="15.75" customHeight="1">
      <c r="B541" s="168"/>
    </row>
    <row r="542" ht="15.75" customHeight="1">
      <c r="B542" s="168"/>
    </row>
    <row r="543" ht="15.75" customHeight="1">
      <c r="B543" s="168"/>
    </row>
    <row r="544" ht="15.75" customHeight="1">
      <c r="B544" s="168"/>
    </row>
    <row r="545" ht="15.75" customHeight="1">
      <c r="B545" s="168"/>
    </row>
    <row r="546" ht="15.75" customHeight="1">
      <c r="B546" s="168"/>
    </row>
    <row r="547" ht="15.75" customHeight="1">
      <c r="B547" s="168"/>
    </row>
    <row r="548" ht="15.75" customHeight="1">
      <c r="B548" s="168"/>
    </row>
    <row r="549" ht="15.75" customHeight="1">
      <c r="B549" s="168"/>
    </row>
    <row r="550" ht="15.75" customHeight="1">
      <c r="B550" s="168"/>
    </row>
    <row r="551" ht="15.75" customHeight="1">
      <c r="B551" s="168"/>
    </row>
    <row r="552" ht="15.75" customHeight="1">
      <c r="B552" s="168"/>
    </row>
    <row r="553" ht="15.75" customHeight="1">
      <c r="B553" s="168"/>
    </row>
    <row r="554" ht="15.75" customHeight="1">
      <c r="B554" s="168"/>
    </row>
    <row r="555" ht="15.75" customHeight="1">
      <c r="B555" s="168"/>
    </row>
    <row r="556" ht="15.75" customHeight="1">
      <c r="B556" s="168"/>
    </row>
    <row r="557" ht="15.75" customHeight="1">
      <c r="B557" s="168"/>
    </row>
    <row r="558" ht="15.75" customHeight="1">
      <c r="B558" s="168"/>
    </row>
    <row r="559" ht="15.75" customHeight="1">
      <c r="B559" s="168"/>
    </row>
    <row r="560" ht="15.75" customHeight="1">
      <c r="B560" s="168"/>
    </row>
    <row r="561" ht="15.75" customHeight="1">
      <c r="B561" s="168"/>
    </row>
    <row r="562" ht="15.75" customHeight="1">
      <c r="B562" s="168"/>
    </row>
    <row r="563" ht="15.75" customHeight="1">
      <c r="B563" s="168"/>
    </row>
    <row r="564" ht="15.75" customHeight="1">
      <c r="B564" s="168"/>
    </row>
    <row r="565" ht="15.75" customHeight="1">
      <c r="B565" s="168"/>
    </row>
    <row r="566" ht="15.75" customHeight="1">
      <c r="B566" s="168"/>
    </row>
    <row r="567" ht="15.75" customHeight="1">
      <c r="B567" s="168"/>
    </row>
    <row r="568" ht="15.75" customHeight="1">
      <c r="B568" s="168"/>
    </row>
    <row r="569" ht="15.75" customHeight="1">
      <c r="B569" s="168"/>
    </row>
    <row r="570" ht="15.75" customHeight="1">
      <c r="B570" s="168"/>
    </row>
    <row r="571" ht="15.75" customHeight="1">
      <c r="B571" s="168"/>
    </row>
    <row r="572" ht="15.75" customHeight="1">
      <c r="B572" s="168"/>
    </row>
    <row r="573" ht="15.75" customHeight="1">
      <c r="B573" s="168"/>
    </row>
    <row r="574" ht="15.75" customHeight="1">
      <c r="B574" s="168"/>
    </row>
    <row r="575" ht="15.75" customHeight="1">
      <c r="B575" s="168"/>
    </row>
    <row r="576" ht="15.75" customHeight="1">
      <c r="B576" s="168"/>
    </row>
    <row r="577" ht="15.75" customHeight="1">
      <c r="B577" s="168"/>
    </row>
    <row r="578" ht="15.75" customHeight="1">
      <c r="B578" s="168"/>
    </row>
    <row r="579" ht="15.75" customHeight="1">
      <c r="B579" s="168"/>
    </row>
    <row r="580" ht="15.75" customHeight="1">
      <c r="B580" s="168"/>
    </row>
    <row r="581" ht="15.75" customHeight="1">
      <c r="B581" s="168"/>
    </row>
    <row r="582" ht="15.75" customHeight="1">
      <c r="B582" s="168"/>
    </row>
    <row r="583" ht="15.75" customHeight="1">
      <c r="B583" s="168"/>
    </row>
    <row r="584" ht="15.75" customHeight="1">
      <c r="B584" s="168"/>
    </row>
    <row r="585" ht="15.75" customHeight="1">
      <c r="B585" s="168"/>
    </row>
    <row r="586" ht="15.75" customHeight="1">
      <c r="B586" s="168"/>
    </row>
    <row r="587" ht="15.75" customHeight="1">
      <c r="B587" s="168"/>
    </row>
    <row r="588" ht="15.75" customHeight="1">
      <c r="B588" s="168"/>
    </row>
    <row r="589" ht="15.75" customHeight="1">
      <c r="B589" s="168"/>
    </row>
    <row r="590" ht="15.75" customHeight="1">
      <c r="B590" s="168"/>
    </row>
    <row r="591" ht="15.75" customHeight="1">
      <c r="B591" s="168"/>
    </row>
    <row r="592" ht="15.75" customHeight="1">
      <c r="B592" s="168"/>
    </row>
    <row r="593" ht="15.75" customHeight="1">
      <c r="B593" s="168"/>
    </row>
    <row r="594" ht="15.75" customHeight="1">
      <c r="B594" s="168"/>
    </row>
    <row r="595" ht="15.75" customHeight="1">
      <c r="B595" s="168"/>
    </row>
    <row r="596" ht="15.75" customHeight="1">
      <c r="B596" s="168"/>
    </row>
    <row r="597" ht="15.75" customHeight="1">
      <c r="B597" s="168"/>
    </row>
    <row r="598" ht="15.75" customHeight="1">
      <c r="B598" s="168"/>
    </row>
    <row r="599" ht="15.75" customHeight="1">
      <c r="B599" s="168"/>
    </row>
    <row r="600" ht="15.75" customHeight="1">
      <c r="B600" s="168"/>
    </row>
    <row r="601" ht="15.75" customHeight="1">
      <c r="B601" s="168"/>
    </row>
    <row r="602" ht="15.75" customHeight="1">
      <c r="B602" s="168"/>
    </row>
    <row r="603" ht="15.75" customHeight="1">
      <c r="B603" s="168"/>
    </row>
    <row r="604" ht="15.75" customHeight="1">
      <c r="B604" s="168"/>
    </row>
    <row r="605" ht="15.75" customHeight="1">
      <c r="B605" s="168"/>
    </row>
    <row r="606" ht="15.75" customHeight="1">
      <c r="B606" s="168"/>
    </row>
    <row r="607" ht="15.75" customHeight="1">
      <c r="B607" s="168"/>
    </row>
    <row r="608" ht="15.75" customHeight="1">
      <c r="B608" s="168"/>
    </row>
    <row r="609" ht="15.75" customHeight="1">
      <c r="B609" s="168"/>
    </row>
    <row r="610" ht="15.75" customHeight="1">
      <c r="B610" s="168"/>
    </row>
    <row r="611" ht="15.75" customHeight="1">
      <c r="B611" s="168"/>
    </row>
    <row r="612" ht="15.75" customHeight="1">
      <c r="B612" s="168"/>
    </row>
    <row r="613" ht="15.75" customHeight="1">
      <c r="B613" s="168"/>
    </row>
    <row r="614" ht="15.75" customHeight="1">
      <c r="B614" s="168"/>
    </row>
    <row r="615" ht="15.75" customHeight="1">
      <c r="B615" s="168"/>
    </row>
    <row r="616" ht="15.75" customHeight="1">
      <c r="B616" s="168"/>
    </row>
    <row r="617" ht="15.75" customHeight="1">
      <c r="B617" s="168"/>
    </row>
    <row r="618" ht="15.75" customHeight="1">
      <c r="B618" s="168"/>
    </row>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D5"/>
    <mergeCell ref="F5:G5"/>
  </mergeCells>
  <dataValidations>
    <dataValidation type="list" allowBlank="1" showInputMessage="1" prompt="Klik pada pilihan jawaban" sqref="B6:B618">
      <formula1>"Januari,Februari,Maret,April,Mei,Juni,Juli,Agustus,September,Oktober,November,Desember"</formula1>
    </dataValidation>
  </dataValidations>
  <printOptions/>
  <pageMargins bottom="0.75" footer="0.0" header="0.0" left="0.7" right="0.7" top="0.75"/>
  <pageSetup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2023-02-01T21:08:08Z</dcterms:created>
  <dc:creator>Asus Pro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b58bdba732f2485bbf18dc274e24f640</vt:lpwstr>
  </property>
</Properties>
</file>